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V:\Patrimoine\Modèles de documents\Autres modèles\MPL etudes\"/>
    </mc:Choice>
  </mc:AlternateContent>
  <xr:revisionPtr revIDLastSave="0" documentId="13_ncr:1_{F30C9EA8-B9C4-4375-AF33-289C18DECBFB}" xr6:coauthVersionLast="36" xr6:coauthVersionMax="47" xr10:uidLastSave="{00000000-0000-0000-0000-000000000000}"/>
  <workbookProtection workbookAlgorithmName="SHA-512" workbookHashValue="axeZEaPb2S4e4YNCtVSTyQmu9ObUgLX9WwUFWkDGL4t0fJpM+196cL35ME2tmvPCBAjv1HC4UF9Z5qYVwiG8aw==" workbookSaltValue="9Ji29ccRvIUFZwSRCRByWQ==" workbookSpinCount="100000" lockStructure="1"/>
  <bookViews>
    <workbookView xWindow="-105" yWindow="-105" windowWidth="23250" windowHeight="12450" tabRatio="653" firstSheet="1" activeTab="1" xr2:uid="{00000000-000D-0000-FFFF-FFFF00000000}"/>
  </bookViews>
  <sheets>
    <sheet name="texte_facture_bar" sheetId="3" state="hidden" r:id="rId1"/>
    <sheet name="Exemple de facture BAR" sheetId="5" r:id="rId2"/>
  </sheets>
  <definedNames>
    <definedName name="_xlnm._FilterDatabase" localSheetId="0" hidden="1">texte_facture_bar!$A$1:$C$88</definedName>
    <definedName name="code_fiche">#REF!</definedName>
    <definedName name="code_fiche_facture">texte_facture_bar!$A:$A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L1" i="5" l="1"/>
  <c r="C20" i="5" s="1"/>
  <c r="C17" i="5"/>
  <c r="E22" i="5" l="1"/>
  <c r="F22" i="5" s="1"/>
  <c r="E24" i="5"/>
  <c r="F24" i="5" s="1"/>
  <c r="C23" i="5"/>
  <c r="C21" i="5"/>
  <c r="E21" i="5"/>
  <c r="F21" i="5" s="1"/>
  <c r="C22" i="5"/>
  <c r="E23" i="5"/>
  <c r="F23" i="5" s="1"/>
  <c r="C24" i="5"/>
  <c r="E20" i="5"/>
  <c r="F20" i="5" s="1"/>
</calcChain>
</file>

<file path=xl/sharedStrings.xml><?xml version="1.0" encoding="utf-8"?>
<sst xmlns="http://schemas.openxmlformats.org/spreadsheetml/2006/main" count="398" uniqueCount="315">
  <si>
    <t>FICHE</t>
  </si>
  <si>
    <t>TRAVAUX</t>
  </si>
  <si>
    <t>exemple de ce qui doit apparaître sur les factures</t>
  </si>
  <si>
    <t>Mentions obligatoires</t>
  </si>
  <si>
    <t>BAR-EN-101 A14.1</t>
  </si>
  <si>
    <t>Isolation en comble perdu ou en rampant de toiture</t>
  </si>
  <si>
    <t xml:space="preserve">#1 Fourniture et pose de ___mm d’isolant en comble perdu ayant une résistance thermique R = ___ m².K/W  de marque ____ et référence _____
#2 Fourniture et pose de ___mm d’isolant en  rampant ayant une résistance thermique R = ___ m².K/W  de marque ____ et référence _____ 
#3 #4 #5 #fin
$1 m²
$2 m² $3 $4 $5 $fin
</t>
  </si>
  <si>
    <t xml:space="preserve">Surface d'isolant (m²)
Résistance thermique installée (m².K/W)
</t>
  </si>
  <si>
    <t>BAR-EN-101 A27.2</t>
  </si>
  <si>
    <t>#1 Date de visite préalable le __/__/____
#2 Fourniture et pose de ___mm d’isolant en comble perduayant une résistance thermique R = ___ m².K/W de marque ____ et référence _____
#3 Fourniture et pose de ___mm d’isolant en  rampant ayant une résistance thermique R = ___ m².K/W  de marque ____ et référence _____ 
#4 Détails des surfaces d'isolation posée en m² par bâtiments / par maison
#5 Adresse 1 : X m² ; Adresse 2 : Y m² 
#fin
$1 $2 m² $3 m² $4 $5 $fin</t>
  </si>
  <si>
    <t>Surface d'isolant (m²)
Résistance thermique installée (m².K/W)
Date de visite préalable (&lt; à la date de commande ou de devis)</t>
  </si>
  <si>
    <t>BAR-EN-101 A33.3</t>
  </si>
  <si>
    <t>#1 Date de visite préalable le __/__/____
#2 Fourniture et pose de ___mm d’isolant en comble perdu ayant une résistance thermique R = ___ m².K/W de marque ____ et référence _____, y compris protections pour écart au feu, réhausse de trappe et pare-vapeur.
#3 Fourniture et pose de ___mm d’isolant en  rampant ayant une résistance thermique R = ___ m².K/W  de marque ____ et référence _____,  y compris protections pour écart au feu et pare-vapeur.
#4 Détails des surfaces d'isolation posée en m² par bâtiments / par maison
#5 Adresse 1 : X m² ; Adresse 2 : Y m² 
#fin
$1 $2 m² $3 m² $4 $5 $fin</t>
  </si>
  <si>
    <t>Surface d'isolant (m²)
Résistance thermique installée (m².K/W)
Date de visite préalable (&lt; à la date de commande ou de devis)
Les aménagements nécessaires à la mise en place de l’isolation (coffrage ou écran de protection autour des conduits de fumées et des dispositifs d’éclairage encastrés ; rehausse rigide au-dessus de la trappe d’accès ; pare-vapeur ou tout autre dispositif équivalent lorsqu'il est nécessaire de protéger les matériaux d'isolation thermique contre les transferts d'humidité pour garantir la performance de l'ouvrage)</t>
  </si>
  <si>
    <t>BAR-EN-101 A39.4</t>
  </si>
  <si>
    <t>#1 Date de visite préalable le __/__/____ 
#2 Fourniture et pose de ___mm d’isolant en comble perduayant une résistance thermique R = ___ m².K/W de marque ____ et référence _____, y compris protections pour écart au feu, réhausse de trappe et pare-vapeur.
#3 Fourniture et pose de ___mm d’isolant en  rampant ayant une résistance thermique R = ___ m².K/W  de marque ____ et référence _____,  y compris protections pour écart au feu et pare-vapeur.
#4 Détails des surfaces d'isolation posée en m² par bâtiments / par maison
#5 Adresse 1 : X m² ; Adresse 2 : Y m² 
#fin
$1 $2 m² $3 m² $4 $5 $fin</t>
  </si>
  <si>
    <t>BAR-EN-101 A54.5</t>
  </si>
  <si>
    <t>Surface d'isolant (m²)
Résistance thermique installée (m².K/W)
Marques, référence et épaisseur de l'isolant
Date de visite préalable (&lt; à la date de commande ou de devis)
Les aménagements nécessaires à la mise en place de l’isolation (coffrage ou écran de protection autour des conduits de fumées et des dispositifs d’éclairage encastrés ; rehausse rigide au-dessus de la trappe d’accès ; pare-vapeur ou tout autre dispositif équivalent lorsqu'il est nécessaire de protéger les matériaux d'isolation thermique contre les transferts d'humidité pour garantir la performance de l'ouvrage)</t>
  </si>
  <si>
    <t>BAR-EN-102 A14.1</t>
  </si>
  <si>
    <t>Isolation sur mur(s) en façade ou en pignon</t>
  </si>
  <si>
    <t xml:space="preserve">#1 Fourniture et pose de __mm d’isolant, en isolation des murs par l'extérieur,  ayant une résistance thermique R = ___ m².K/W de marque ____ et référence _____
#2 Fourniture et pose de __mm d’isolant, en isolation des murs  par l'intérieur, ayant une résistance thermique R = ___ m².K/W de marque ____ et référence _____
#3 #4 #5
 #fin
$1 m² $2 m² $3 $4 $5 $fin
</t>
  </si>
  <si>
    <t>BAR-EN-102 A39.2</t>
  </si>
  <si>
    <t xml:space="preserve">#1 Date de visite préalable le __/__/____
#2 Fourniture et pose de 120mm d’isolant en isolation des murs par l'extérieur OU par l'intérieur ayant une résistance thermique R = 3,7 m².K/W (de marque ____ et référence _____)
#3 Fourniture et pose de __mm d’isolant, en isolation des murs  par l'intérieur, ayant une résistance thermique R = ___ m².K/W de marque ____ et référence _____
#4 Détails des surfaces d'isolation posée en m² par bâtiments / par maison
#5 Adresse 1 : X m² ; Adresse 2 : Y m²
#fin
$1 $2 m² $3 m² $4 $5 $fin
</t>
  </si>
  <si>
    <t xml:space="preserve">Date de visite préalable (&lt; à la date de commande ou de devis)
Surface d'isolant (m²)
Résistance thermique installée (m².K/W)
</t>
  </si>
  <si>
    <t>BAR-EN-102 A65.4</t>
  </si>
  <si>
    <t xml:space="preserve">#1 Date de visite préalable le __/__/____
#2 Fourniture et pose de ___mm d’isolant en isolation des murs par l'extérieur OU par l'intérieur ayant une résistance thermique R = 3,7 m².K/W (de marque ____ et référence _____)
#3 Fourniture et pose de __mm d’isolant, en isolation des murs  par l'intérieur, ayant une résistance thermique R = ___ m².K/W de marque ____ et référence _____
#4 Détails des surfaces d'isolation posée en m² par bâtiments / par maison
#5 Adresse 1 : X m² ; Adresse 2 : Y m²
#fin
$1 $2 m² $3 m² $4 $5 $fin
</t>
  </si>
  <si>
    <t>BAR-EN-103 A14.1</t>
  </si>
  <si>
    <t>Isolation sur/sous un plancher bas situé sur un sous-sol non chauffé, sur un vide sanitaire ou sur un passage ouvert.</t>
  </si>
  <si>
    <t xml:space="preserve">#1 Fourniture et pose de __mm d’isolant, en isolation de plancher bas, ayant une résistance thermique R = ___ m².k/W de marque ____ et référence _____
 #2 #3 #4 #5 #fin
$1 m² $2 $3 $4 $5 $fin
</t>
  </si>
  <si>
    <t>BAR-EN-103 A29.2</t>
  </si>
  <si>
    <t>#1 Date de visite préalable le __/__/____
#2 Fourniture et pose de __mm d’isolant, en isolation de plancher bas, ayant une résistance thermique R = ___ m².k/W de marque ____ et référence _____
#3 #4 #5 #fin
$1 $2 m² $3 $4 $5 $fin</t>
  </si>
  <si>
    <t>BAR-EN-103 A33.3/36.4</t>
  </si>
  <si>
    <t>#1 Date de visite préalable le __/__/____
#2  Fourniture et pose de __mm d’isolant, en isolation de plancher bas, ayant une résistance thermique R = ___ m².k/W de marque ____ et référence _____, y compris protections pour écart au feu et pare-vapeur
#3 Détails des surfaces d'isolation posée en m² par bâtiments / par maison
#4 Adresse 1 : X m² ; Adresse 2 : Y m²
#5 #fin
$1 $2 m² $3 $4 $5 $fin</t>
  </si>
  <si>
    <t>BAR-EN-103 A39.5</t>
  </si>
  <si>
    <t>BAR-EN-104 A14.1</t>
  </si>
  <si>
    <t>Fenêtre, fenêtre de toiture ou porte-fenêtre complète avec vitrage isolant.</t>
  </si>
  <si>
    <t>#1 Fourniture et pose de fenêtre et porte-fenètre ayant des coefficients Uw = ___ W/m²K et Sw = ___, de marque ____ et référence _____
#2 Fourniture et pose de fenêtre de toit ayant des coefficients Uw = ___ W/m²K et Sw = ___, de marque ____ et référence _____ #3 #4 #5 #fin
$1 u $2 u $3 $4 $5 $fin</t>
  </si>
  <si>
    <t xml:space="preserve">Les coefficients Uw et Sw des menuiseries installées
Nombre de menuiseries installées
</t>
  </si>
  <si>
    <t>BAR-EN-104 A54.2</t>
  </si>
  <si>
    <t>#1 Fourniture et pose de X fenêtre et porte-fenètre ayant des coefficients Uw = ___ W/m²K et Sw = ___, de marque ____ et référence _____ , pour une surface totale de Y m²
#2 Fourniture et pose de X' fenêtre de toit ayant des coefficients Uw = ___ W/m²K et Sw = ___, de marque ____ et référence _____ pour une surface total de Y' m² #3 #4 #5 #fin
$1 ens $2 ens $3 $4 $5 $fin</t>
  </si>
  <si>
    <t>Nombre de menuiseries installées avec le type (fenêtre(s), double(s) fenêtre(s), fenêtre(s) de toiture ou porte(s)-fenêtre(s))
Surface installée correspondante
Coefficient Uw et Sw des menusieries installés.</t>
  </si>
  <si>
    <t>BAR-EN-105 A14.1</t>
  </si>
  <si>
    <t>Isolation en toiture terrasse</t>
  </si>
  <si>
    <t xml:space="preserve">#1 Fourniture et pose de __mm d’isolant ayant une résistance thermique R = ___ m².k/W de marque ____ et référence _____
#2 #3 #4 #5 #fin
$1 m² $2 $3 $4 $5 $fin
</t>
  </si>
  <si>
    <t>BAR-EN-105 A37.2</t>
  </si>
  <si>
    <t xml:space="preserve">#1 Fourniture et pose de __mm d’isolant ayant une résistance thermique R = ___ m².k/W (de marque ____ et référence _____)
#2 #3 #4 #5 #fin
$1 m² $2 $3 $4 $5 $fin
</t>
  </si>
  <si>
    <t>BAR-EN-105 A39.3</t>
  </si>
  <si>
    <t>BAR-EN-108</t>
  </si>
  <si>
    <t>Fermeture isolante</t>
  </si>
  <si>
    <t>#1 Fourniture et pose de fermetures isolantes avec résistance thermique additionnelle R = ___ m²K/W de marque ____ et référence _____
 #2 #3 #4 #5 #fin
$1 u $2 $3 $4 $5 $fin</t>
  </si>
  <si>
    <t>BAR-EN-108 A54.3</t>
  </si>
  <si>
    <t>#1 Fourniture et pose de X fermetures isolantes avec résistance thermique additionnelle ΔR = ___ m²K/W de marque ____ et référence _____ , pour une surface totale de Y m²
 #2 #3 #4 #5 #fin
$1 ens $2 $3 $4 $5 $fin</t>
  </si>
  <si>
    <t>la valeur du ΔR en m².K/W
le nombre de fermeture isolante
Surface installée correspondante</t>
  </si>
  <si>
    <t>BAR-EQ-110</t>
  </si>
  <si>
    <t>Luminaire à modules LED avec dispositif de contrôle pour les parties communes</t>
  </si>
  <si>
    <t>#1 Fourniture et pose  dans les parties communes de luminaires de marque _____ et de référence _____à modules LED ayant pour caractéristiques :
- Durée de vie ≥  ______heures avec IK = __
- Efficacité lumineuse ≥ ____ lm/W
- Détection intégrée de présence et/ou de niveau d’éclairement.
#2 #3 #4 #5 #fin
$1 u $2 $3 $4 $5 $fin</t>
  </si>
  <si>
    <t>Nombre de luminaires installés
Marque et référence précise du luminaire
OU
- type de détection
- durée de vie
- efficacité lumineuse
- indice de protection IK</t>
  </si>
  <si>
    <t>BAR-EQ-111</t>
  </si>
  <si>
    <t>Lampe A++</t>
  </si>
  <si>
    <t>#1 pas d'exemple #2 #3 #4 #5 #fin
$1 $2 $3 $4 $5 $fin</t>
  </si>
  <si>
    <t xml:space="preserve">Nombre de lampes distribuées
- classe énergétique
- tension
- flux lumineux
- type de culot
- température de couleur
- groupe de risque photobiologique
- durée de vie
</t>
  </si>
  <si>
    <t>BAR-EQ-115</t>
  </si>
  <si>
    <t>Dispositif d’affichage et d’interprétation des consommations d’énergie</t>
  </si>
  <si>
    <t>Mise en place d'un dispositif d'affichage et d'interprétation des consommations relié à un système de mesure d'énergie consommée (électrique ou combustible).</t>
  </si>
  <si>
    <t>BAR-SE-104</t>
  </si>
  <si>
    <t>Réglage des organes d’équilibrage d’une installation
de chauffage à eau chaude</t>
  </si>
  <si>
    <t>#1 Réglage des organes d'équilibrage #2 #3 #4 #5 #fin
$1 ens $2 $3 $4 $5 $fin</t>
  </si>
  <si>
    <t>Mention du réglage des organes d'équilibrage</t>
  </si>
  <si>
    <t>BAR-SE-108 A48.1</t>
  </si>
  <si>
    <t>Désembouage d’un réseau hydraulique individuel de chauffage</t>
  </si>
  <si>
    <t>#1 Désembouage de l'installation #2 #3 #4 #5 #fin
$1 ens $2 $3 $4 $5 $fin</t>
  </si>
  <si>
    <t>Mention de l'opération de désembouage</t>
  </si>
  <si>
    <t>BAR-SE-108 A65.2</t>
  </si>
  <si>
    <t>BAR-SE-109 A54.1</t>
  </si>
  <si>
    <t>Désembouage d’un réseau hydraulique de chauffage collectif</t>
  </si>
  <si>
    <t>#1 Désembouage de l'installation #2 Type de générateur de chauffage : #3 Nombre de logements concernés : X logements #4 #5 #fin
$1 ens $2 $3 $4 $5 $fin</t>
  </si>
  <si>
    <t>Mention de l'opération de désembouage
Nombre de logement concernés par l'opération
Type de générateur de chauffage : chaudière hors condensation ou à condensation ou réseau de chaleur</t>
  </si>
  <si>
    <t>BAR-SE-109 A65.2</t>
  </si>
  <si>
    <t>BAR-TH-101 A17.1</t>
  </si>
  <si>
    <t>Chauffe-eau solaire individuel</t>
  </si>
  <si>
    <t xml:space="preserve">#1 Fourniture et pose d’un chauffe-eau solaire individuel de marque ________ et référence _______.
#2 Dont capteurs solaires de marque ________ et référence _______. #3 #4 #5 #fin
$1 ens $2 u $3 $4 $5 $fin
</t>
  </si>
  <si>
    <t>Nombre de chauffe-eau solaire individuel (CESI)</t>
  </si>
  <si>
    <t>BAR-TH-101 A62.1</t>
  </si>
  <si>
    <t xml:space="preserve">#1 Fourniture et pose d’un chauffe-eau solaire individuel de marque ________ et référence _______.
#2 Dont ____m² hors tout capteurs solaires  de marque ________ et référence _______ , circuit d'eau glycolée. 
#3 Ballon de ____ litres, de classe d'efficacité énbergétique C , avec appoint effet joule
#4 #5 #fin
$1 ens $2 u $3 u $4 $5 $fin
</t>
  </si>
  <si>
    <t xml:space="preserve">Nombre de chauffe-eau solaire individuel (CESI)
nature de l'appoint (effet joule ou autre)
nature du fluide (eau ou eau glycolée)
surface de capteurs totale hors tout
capacité de stockage des ballons
la classe d'efficacité du ballon (si  ≤500L)
</t>
  </si>
  <si>
    <t>BAR-TH-102</t>
  </si>
  <si>
    <t xml:space="preserve">#1 Fourniture et pose d’un chauffe-eau solaire collectif de marque ________ et référence _______.
#2 Surface de capteurs solaires de marque ________ et référence _______. #3 #4 #5 #fin
$1 ens $2 m² $3 $4 $5 $fin
</t>
  </si>
  <si>
    <t>Mise en place d'un chauffe-eau solaire collectif
Surface de capteurs</t>
  </si>
  <si>
    <t>BAR-TH-104 A23.2</t>
  </si>
  <si>
    <t>Pompe à chaleur (PAC) air/eau ou eau/eau.</t>
  </si>
  <si>
    <t>#1 (Coup de Pouce) Dépose de la chaudière au gaz/fioul/charbon de marque ____ et de référence ______. La chaudière déposée n'est pas à condensation #2 Fourniture et pose d’une Pompe à chaleur AIR/EAU (ou EAU/EAU) basse température de marque ________ et référence _______
Efficacité saisonnière de la PAC
ETAS (ηs) = ____% #3 #4 #5 #fin
$1 u $2 $3 $4 $5 $fin</t>
  </si>
  <si>
    <t>Nombre de PAC posées
etas de la PAC et régime de température
OU
Marque et référence de la PAC
(Coup de pouce) chaudière déposée autre qu'à condensation + énergie</t>
  </si>
  <si>
    <t>BAR-TH-104 A41.3</t>
  </si>
  <si>
    <t>#1 (Coup de Pouce) Dépose de la chaudière au gaz/fioul/charbon de marque ____ et de référence ______. #2 Fourniture et pose d’une Pompe à chaleur AIR/EAU (ou EAU/EAU) basse température de marque ________ et référence _______
Efficacité saisonnière de la PAC
ETAS (ηs) = ____% #3 #4 #5 #fin
$1 u $2 $3 $4 $5 $fin</t>
  </si>
  <si>
    <t>Nombre de PAC posées
régime de température
etas  OU marque et référence de la PAC
(Coup de pouce) chaudière déposée autre qu'à condensation + énergie</t>
  </si>
  <si>
    <t>BAR-TH-106 A23.2</t>
  </si>
  <si>
    <t>Chaudière individuelle à haute performance énergétique.</t>
  </si>
  <si>
    <t xml:space="preserve">#1 (Coup de Pouce) Dépose de la chaudière au gaz/fioul/charbon de marque ____ et de référence ______.
#2 Fourniture et pose de chaudières à condensation de marque _____ et référence _____, ayant un ETAS (ηs) =  ___%
#3 Fourniture et pose de régulateur de classe IV de marque _____ et de référence _____ #4 #5 #fin
$1 u $2 u $3 u $4 $5 $fin
</t>
  </si>
  <si>
    <t xml:space="preserve">Nombre de chaudière posées
ETAS de la chaudière et classe du régulateur
OU
Marques et références de ces deux éléments
(Coup de pouce) chaudière déposée autre qu'à condensation + énergie
</t>
  </si>
  <si>
    <t>BAR-TH-107</t>
  </si>
  <si>
    <t>Chaudière collective haute performance énergétique</t>
  </si>
  <si>
    <t>#1 Fourniture et pose d'une chaudière collective de puissance P = ___ kW (≤ 70 kW), de marque ________ et référence _______, ayant un ETAS (ηs) =  ___%
 #2 Fourniture et pose d'une chaudière collective de puissance P = ___ kW (≤ 400 kW), de marque ________ et référence _______, ayant une efficacité à pleine charge de ___% et à 30% de charge de ___%
#3 Fourniture et pose d'une chaudière collective de puissance P = ___ kW (&gt; 400 kW), de marque ________ et référence _______, ayant une rendement PCI à pleine charge de ___% et à 30% de charge de ___%
#4 #5 #fin
$1 u $2 u $3 u $4 $5 $fin</t>
  </si>
  <si>
    <t>Nombre de chaudières posées
Puissance, ETAS/rendement  de la chaudière
OU
Marque et référence de la chaudière</t>
  </si>
  <si>
    <t>BAR-TH-107-SE</t>
  </si>
  <si>
    <t>Chaudière collective haute performance énergétique avec contrat assurant la conduite de l’installation</t>
  </si>
  <si>
    <t>Nombre de chaudières posées
Puissance, ETAS/rendement de la chaudière
OU
Marque et référence de la chaudière</t>
  </si>
  <si>
    <t>BAR-TH-110</t>
  </si>
  <si>
    <t>Radiateurs basse température pour un système de chauffage central.</t>
  </si>
  <si>
    <t>#1 Fourniture et pose de radiateurs dimensionné en « basse température » de marque ______ et de référence ______
 #2 #3 #4 #5 #fin
$1 u $2 $3 $4 $5 $fin</t>
  </si>
  <si>
    <t>Nombre de radiateurs installés
Préciser la mention "basse température"</t>
  </si>
  <si>
    <t>BAR-TH-112 A14.1</t>
  </si>
  <si>
    <t>Appareil indépendant de chauffage au bois</t>
  </si>
  <si>
    <t>#1 (Coup de Pouce) Dépose d'un équipement de chauffage au charbon
#2 Fourniture et pose d'un appareil indépendant de chauffage au bois ayant un label Flamme Verte de marque ________ et référence _______
#3 #4 #5 #fin
$1 u $2 u $3 $4 $5 $fin</t>
  </si>
  <si>
    <t>Nombre d'appareil posés
Label Flamme Verte
OU
Marque et référence de l'appareil
(Coup de pouce) système de chauffage au charbon déposée</t>
  </si>
  <si>
    <t>BAR-TH-112 A35.2</t>
  </si>
  <si>
    <t>#1 (Coup de Pouce) Dépose d'un équipement de chauffage au charbon
#2 Fourniture et pose d'un appareil indépendant de chauffage au bois ayant un label Flamme Verte 7* (de marque ________ et référence _______)
#3 #4 #5 #fin
$1 u $2 u $3 $4 $5 $fin</t>
  </si>
  <si>
    <t>Nombre d'appareil posés
Label Flamme Verte 7*
OU
Marque et référence de l'appareil
(Coup de pouce) système de chauffage au charbon déposée</t>
  </si>
  <si>
    <t>BAR-TH-112 A46.3</t>
  </si>
  <si>
    <t>#1 (Coup de Pouce) Dépose d'un équipement de chauffage au charbon
#2 Fourniture et pose d'un poêle à granulé de marque ________ et référence _______ labellisé Flamme Verte X*
#3 ETAS (ηs) selon norme NF EN ______ = X %
#4 Fourniture et pose d'un insert à bûches de marque ________ et référence _______ labellisé Flamme Verte X*
#5 ETAS (ηs) selon norme NF EN______ = X %
#fin
$1 u $2 u $3 $4 u $5 $fin</t>
  </si>
  <si>
    <t>Nombre d'appareil posés
leur type (poêle, insert, foyer fermé, cuisinière)
le combustible (granulés ou autres à préciser)
le Label Flamme Verte ou les valeurs d'émissions de polluants atmosphériques
OU
Marque et référence de l'appareil
(Coup de pouce) système de chauffage au charbon déposé</t>
  </si>
  <si>
    <t>BAR-TH-113 A14.1</t>
  </si>
  <si>
    <t>Chaudière biomasse individuelle</t>
  </si>
  <si>
    <t>#1 (Coup de Pouce) Dépose de la chaudière au gaz/fioul/charbon de marque ______ et de référence ______. La chaudière déposée n'est pas à condensation
#2 Fourniture et pose de chaudières biomasse de marque ______ et référence ______. Ces chaudières ont un label Flamme Verte.
#3 #4 #5 #fin
$1 u $2 u $3 $4 $5 $fin</t>
  </si>
  <si>
    <t>Nombre de chaudière posées
Classe 5 OU Label Flamme Verte
et classe du régulateur
OU
Marques et références de ces deux éléments
(Coup de pouce) chaudière déposée autre qu'à condensation + énergie</t>
  </si>
  <si>
    <t>BAR-TH-113 A37.2</t>
  </si>
  <si>
    <t>#1 (Coup de Pouce) Dépose de la chaudière au gaz/fioul/charbon (de marque ____ et de référence ______). La chaudière déposée n'est pas à condensation
#2 Fourniture et pose d'une chaudière biomasse individuelle de puissance P = __ kW et d'ETAS (ηs) =  ___% de marque _____ et référence ______, à chargement automatique. Cet chaudière est labélisée Flamme Verte 7*
#3 Mise en place de régulateur de classe IV de marque _____ et référence ______
#4  Mise en place d'un silo de 225 litres #5 #fin
$1 u $2 u $3 u $4 u $5 $fin</t>
  </si>
  <si>
    <t>Nombre de chaudières biomasse
Régulateur 
Puissance nominale
Etas (ηs)
Mise en place de régulateur avec leur classe
Mise en place d'un silo et son volume
Label Flamme Verte 7*
OU
Marque et référence
(Coup de pouce) chaudière déposée autre qu'à condensation + énergie</t>
  </si>
  <si>
    <t>BAR-TH-113 A41.3</t>
  </si>
  <si>
    <t>#1 (Coup de Pouce) Dépose de la chaudière au gaz/fioul/charbon (de marque ____ et de référence ______).
#2 Fourniture et pose d'une chaudière biomasse individuelle de puissance P = __ kW et d'ETAS (ηs) =  ___% de marque _____ et référence ______, à chargement automatique. Cet chaudière est labélisée Flamme Verte 7*
#3 Mise en place de régulateur de classe IV de marque ______ et référence ______
#4  Mise en place d'un silo de 225 litres #5 #fin
$1 u $2 u $3 u $4 u $5 $fin</t>
  </si>
  <si>
    <t>Nombre de chaudières biomasse
Régulateur 
Puissance nominale
Etas (ηs)
Mise en place de régulateur avec leur classe
Mise en place d'un silo ou d'un ballon tampon et son volume
Label Flamme Verte 7*
OU
Marques et références permettant de vérifier tous les points ci-dessus
(Coup de pouce) chaudière déposée autre qu'à condensation + énergie</t>
  </si>
  <si>
    <t>BAR-TH-117</t>
  </si>
  <si>
    <t>Robinets thermostatiques sur des radiateurs existants raccordés à un système de chauffage central à combustible avec chaudière existante.</t>
  </si>
  <si>
    <t>#1 Fourniture et pose de robinets thermostatiques de marque ______ et de référence ______
#2 #3 #4 #5 #fin
$1 u $2 $3 $4 $5 $fin</t>
  </si>
  <si>
    <t xml:space="preserve">Nombre de "robinets thermostatiques" posés
</t>
  </si>
  <si>
    <t>BAR-TH-118</t>
  </si>
  <si>
    <t>Système de régulation par programmation d’intermittence</t>
  </si>
  <si>
    <t>#1 Fourniture et pose d'un programmateur conforme à la norme EN 12098-5 de marque ______ et de référence ______
#2 #3 #4 #5 #fin
$1 u $2 $3 $4 $5 $fin</t>
  </si>
  <si>
    <t>Nombre de programmateur, avec mention "conforme à la norme EN 12098-5"</t>
  </si>
  <si>
    <t>BAR-TH-121 A27.2</t>
  </si>
  <si>
    <t>Système de comptage individuel d’énergie de chauffage</t>
  </si>
  <si>
    <t>Nombre de répartiteurs électroniques</t>
  </si>
  <si>
    <t>BAR-TH-123</t>
  </si>
  <si>
    <t>Optimiseur de relance sur un circuit de chauffage collectif à combustible existant</t>
  </si>
  <si>
    <t>#1 Fourniture et pose d'un optimiseur de relance conforme à la norme EN 12098-1 de marque ______ et de référence ______
#2 #3 #4 #5 #fin
$1 u $2 $3 $4 $5 $fin</t>
  </si>
  <si>
    <t>BAR-TH-123 A54.2</t>
  </si>
  <si>
    <t>#1 Fourniture et pose d'un optimiseur de relance comprenant une fonction auto-adaptative et conforme à la norme EN 12098-1 de marque ______ et de référence ______
#2 #3 #4 #5 #fin
$1 u $2 $3 $4 $5 $fin</t>
  </si>
  <si>
    <t>Nombre d'optimiseur de relance, avec mention "comprenant une fonction auto-adaptative" et "conforme à la norme NF EN 12098-1"</t>
  </si>
  <si>
    <t>BAR-TH-125 A16.1</t>
  </si>
  <si>
    <t>Système de ventilation double flux autoréglable ou modulé
à haute performance</t>
  </si>
  <si>
    <t>#1 Mise en place d’un système de ventilation mécanique contrôlée double flux autoréglable OU modulé avec bouches d'extraction hygroréglables composé de :
#2 Caisson d’extraction de marque ______ et référence ______
#3 Bouches d’extraction de marque ______ et référence ______
#4 Entrées d’air de marque ______ et référence ______.
#5 échangeur ayant une efficacité de ___ % #fin
$1 ens $2 u $3 u $4 u $5 u $fin</t>
  </si>
  <si>
    <t xml:space="preserve">Nombre de système de VMC double flux, Nombre de bouches (hygro ou auto)
En appartement, l'efficacité de l'échangeur  </t>
  </si>
  <si>
    <t>BAR-TH-125 A32.2/36.3/A40.4</t>
  </si>
  <si>
    <t>#1 Mise en place d’un système de ventilation mécanique contrôlée double flux autoréglable OU modulé de classe énergétique __ avec bouches d'extraction hygroréglables composé de :
#2 Caisson d’extraction de marque ______ et référence ______
#3 Bouches d’extraction de marque ______ et référence ______
#4 Entrées d’air de marque ______ et référence ______.
#5 échangeur ayant une efficacité de ___ %
 #fin
$1 ens $2 u $3 u $4 u $5 u $fin</t>
  </si>
  <si>
    <t>Nombre de système de VMC double flux installés,
Nombre de bouches (hygro ou auto), l'efficacité de l'échangeur, la classe énergétique (en installation individuelle)</t>
  </si>
  <si>
    <t>BAR-TH-125 A54.5</t>
  </si>
  <si>
    <t>#1 Mise en place d’un système de ventilation mécanique contrôlée double flux autoréglable OU modulé de classe énergétique __ avec bouches d'extraction hygroréglables composé de :
#2 Caisson d’extraction de marque ______ et référence ______ de classe A et de puissance pondérée = ___ WThC
#3 Bouches d’extraction de marque ______ et référence ______
#4 Entrées d’air de marque ______ et référence ______.
#5 échangeur ayant une efficacité de ___ %
 #fin
$1 ens $2 u $3 u $4 u $5 u $fin</t>
  </si>
  <si>
    <t>Nombre de système de VMC double flux installés,
Nombre de bouches (hygro ou auto),
l'efficacité de l'échangeur,
si nécessaire, remplacement ou mise en place des gaines de ventilation
si cas installatation individuelle :
la classe énergétique
la puissance pondérée en WThC pour un T4 avec sdb et WC</t>
  </si>
  <si>
    <t>BAR-TH-127 A16.1</t>
  </si>
  <si>
    <t>Système de ventilation mécanique contrôlée (VMC) simple flux hygroréglable de type A ou B</t>
  </si>
  <si>
    <t>#1 Mise en place d’un système de ventilation mécanique contrôlée (VMC) simple flux hygroréglable de type A ou B composé de :
#2 Caisson d’extraction avec une puissance pondérée P = ___ WThC (si maison) OU ___ WThC/(m3/h) (si appartement) de marque ______ et référence ______
#3 Bouches d’extraction hygroréglable de marque ______ et référence ______
#4 Entrées d’air hygroréglables OU autoréglables (selon système de type A ou B) de marque ______ et référence ______.
#5 #fin
$1 ens $2 u $3 u $4 u $5 $fin</t>
  </si>
  <si>
    <t>Nombre de caissons
Nombre de bouche d'exctraction
Nombre d'entrée d'air
Marque et références de ces éléments OU le type (hygroréglable ou autoréglable)
Puissance électrique pondérée absorbée</t>
  </si>
  <si>
    <t>BAR-TH-127 A32.2/36.3/A40.4</t>
  </si>
  <si>
    <t>Système de ventilation mécanique simple flux hygroréglable de type A ou B</t>
  </si>
  <si>
    <t>#1 Mise en place d’un système de ventilation mécanique contrôlée (VMC) OU ventilation mécanique basse pression (VMBP) simple flux hygroréglable de type A OU B composé de :
#2 Caisson d’extraction avec une puissance pondérée P = ___ WThC (si maison) OU ___ WThC/(m3/h) (si appartement) de marque _______ et référence _______ 
#3 Bouches d’extraction hygroréglable de marque ______ et référence ______
#4 Entrées d’air hygroréglables OU autoréglables (selon système de type A ou B) de marque ______ et référence ______
#5  #fin
$1 ens $2 u $3 u $4 u $5 u $fin</t>
  </si>
  <si>
    <t>Nombre de caissons
Nombre de bouche d'extraction
Nombre d'entrée d'air
Marque et références de ces éléments OU le type (hygroréglable ou autoréglable)
Puissance électrique pondérée absorbée</t>
  </si>
  <si>
    <t>BAR-TH-127 A54.5</t>
  </si>
  <si>
    <t>BAR-TH-129</t>
  </si>
  <si>
    <t>Pompe à chaleur (PAC) air/air</t>
  </si>
  <si>
    <t>#1 Fourniture et pose d'une pompe à chaleur AIR/AIR de puissance  P = ___kW et ayant un SCOP = ___, de marque _______ et référence ________
#2 #3 #4 #5 #fin
$1 u $2 $3 $4 $5 $fin</t>
  </si>
  <si>
    <t>Nombre de PAC air/air installées
Puissance nominale de chauffage
SCOP
OU
Marque et référence précise</t>
  </si>
  <si>
    <t>BAR-TH-130</t>
  </si>
  <si>
    <t>Amélioration des performances énergétiques d’un bâtiment neuf par rapport aux exigences réglementaires en vigueur au moment du dépôt du permis de construire.</t>
  </si>
  <si>
    <t>#1 pas d'exemple car la facture n'est pas un justificatif pour ce type d'opération #2 #3 #4 #5 #fin
$1 $2 $3 $4 $5 $fin</t>
  </si>
  <si>
    <t>BAR-TH-130 A54.2</t>
  </si>
  <si>
    <t>Surperformance énergétique pour un bâtiment neuf</t>
  </si>
  <si>
    <t>BAR-TH-137 A17.1A35.2/A45.3</t>
  </si>
  <si>
    <t>Raccordement d’un bâtiment résidentiel existant à un réseau de chaleur existant.</t>
  </si>
  <si>
    <t>BAR-TH-139 A23.2</t>
  </si>
  <si>
    <t>Système de variation électronique de vitesse sur une pompe</t>
  </si>
  <si>
    <t>#1 Fourniture et pose d'un variateur de vitesse sur une pompe de marque ______ et de référence ______#2 #3 #4 #5 #fin
$1 u $2 $3 $4 $5 $fin</t>
  </si>
  <si>
    <t>Nombre de système de variation de vitesse sur une pompe (neuve ou existante)</t>
  </si>
  <si>
    <t>BAR-TH-143 A25.1</t>
  </si>
  <si>
    <t>Système solaire combiné</t>
  </si>
  <si>
    <t>#1 (Coup de Pouce) Dépose de la chaudière au gaz/fioul/charbon de marque ______ et de référence ______.
#2 Fourniture et pose d'un système solaire combiné
#3 Installation de capteurs solaire combinés de marque _______ et référence _______ ayant une productivité de _____ W/m²  #4 #5 #fin
$1 u $2 ens $3 u $4 $5 $fin</t>
  </si>
  <si>
    <t>Mise en place d'un système solaire combiné
Productivité des capteurs solaires
OU
Marque et références du système solaire combiné</t>
  </si>
  <si>
    <t>BAR-TH-145 A19.1</t>
  </si>
  <si>
    <t>Rénovation thermique globale d'un bâtiment résidentiel collectif existant</t>
  </si>
  <si>
    <t>La synthèse de l'étude thermique est celle "standardisée". (version "XML")
Liste des travaux : pour chaque type de travaux, le niveau de performance (ex: résistance thermique, etas, COP,…)</t>
  </si>
  <si>
    <t>BAR-TH-145 A32.2/36.3</t>
  </si>
  <si>
    <t>L'audit énergétique est conforme à la réglementation
L'étude thermique est complète (catalogues des parois, équipements et consommations détaillées)
Liste des travaux : pour chaque type de travaux, le niveau de performance (ex: résistance thermique, etas, COP,…)
Liste des entreprises : nom de l'entreprise, nature des travaux, SIRET et référence de la qualification</t>
  </si>
  <si>
    <t>BAR-TH-148</t>
  </si>
  <si>
    <t>Chauffe-eau thermodynamique individuel à accumulation.</t>
  </si>
  <si>
    <t>#1 Fourniture et pose de chauffe-eaux thermodynamiques ayant un COP = __, de marque _____ et référence ______
#2 #3 #4 #5 #fin
$1 u $2 $3 $4 $5 $fin</t>
  </si>
  <si>
    <t>Nombre de chauffe eau thermodynamique, le COP selon la norme EN 16147</t>
  </si>
  <si>
    <t>BAR-TH-150</t>
  </si>
  <si>
    <t>Pompe à chaleur collective à absorption
de type air/eau ou eau/eau</t>
  </si>
  <si>
    <t>#1 (Coup de Pouce) Dépose de la chaudière au gaz/fioul/charbon (de marque ______ et de référence ______).
#2 Fourniture et pose d'une pompe à chaleur collectives à absorbtion de puissance P = ___ kW (≤ 400 kW) ayant un Etas = ___ % en régime "basse température" OU  "moyenne ou haute température", de marque _______ et référence _______
#3 Fourniture et pose de pompes à chaleur collectives à absorbtion de puissance P = ___ kW (&gt; 400 kW)  ayant un COP = ___. 
de marque ______ et référence _______
#4 #5 #fin
$1 u $2 u $3 u $4 $5 $fin</t>
  </si>
  <si>
    <t>Nombre de PAC à absorption avec sa puissance et sa performance (etas ou COP selon le cas)</t>
  </si>
  <si>
    <t>BAR-TH-155 A16.1</t>
  </si>
  <si>
    <t>Ventilation hybride hygroréglable de type A ou B.</t>
  </si>
  <si>
    <t>#1 Mise en place d’un système de ventilation hybride hygroréglable de type A ou B composé de :
#2 Caisson d’extraction avec une puissance pondérée = ___ WThC/(m3/h) de marque ______ et référence ______
#3 Bouches d’extraction hygroréglable de marque ______ et référence ______
#4 Entrées d’air hygroréglables OU autoréglables (selon système de type A ou B) de marque ______ et référence ______.
#5 #fin
$1 ens  $2 u $3 u $4 u $5 $fin</t>
  </si>
  <si>
    <t>Nombre de système de ventilation hybride
hygroréglable de type A ou B et la puissance spécifique de l’extracteur</t>
  </si>
  <si>
    <t>BAR-TH-155 A32.2/36.3/A40.4</t>
  </si>
  <si>
    <t>Nombre de système de ventilation hybride installés type A ou type B
Puissance spécifique
OU
Marque et référence ducaisson, des bouches d'extractions et des entrées d'air</t>
  </si>
  <si>
    <t>BAR-TH-158 A15.1</t>
  </si>
  <si>
    <t>Emetteur électrique de type rayonnant ou radiateur à régulation électronique à fonctions avancées.</t>
  </si>
  <si>
    <t>#1 (Coup de Pouce) Dépose d'émetteur électrique fixe, à régulation électromécanique, ou porteur du marquage CE, ou de la mention NF Electricité performance catégorie A, B ou 1*
#2 Fourniture et pose  d’émetteurs électriques certifiés NF Electricité Performance 3*œil de marque ______ et de référence ______
#3 #4 #5 #fin
$1 u $2 u $3 $4 $5 $fin</t>
  </si>
  <si>
    <t>Nombre de radiateurs électriques installés
Mention certifié NF catégorie 3* œil
OU
Marque et référence
(Coup de pouce) dépose de l'ancien radiateur avec son marquage</t>
  </si>
  <si>
    <t>BAR-TH-158 A35.2</t>
  </si>
  <si>
    <t>BAR-TH-159 A26.1</t>
  </si>
  <si>
    <t>Pompe à chaleur hybride individuelle</t>
  </si>
  <si>
    <t>#1 (Coup de Pouce) Dépose de la chaudière au gaz/fioul/charbon (de marque ____ et de référence ______).
#2 Fourniture et pose d'une pompe à chaleur hybride AIR/EAU avec un dispositif d’appoint par combustible liquide ou gazeux installés de type moyenne OU haute température, ayant un ETAS (ηS) = ___%, de marque ______ et référence ______
#3 Fourniture et pose d'un régulateur de chauffage de classe IV de marque _______ et référence ________
#4 #5 #fin
$1 u $2 u $3 u $4 $5 $fin</t>
  </si>
  <si>
    <t>Nombre de pompe à chaleur air/eau avec un dispositif d’appoint par combustible liquide ou gazeux installés ;
- le type de pompe à chaleur (moyenne ou haute température) ;
- son efficacité énergétique saisonnière (ηS) ;
- et l’installation d’un régulateur ainsi que la classe de celui-ci.
(Coup de pouce) chaudière déposée + énergie</t>
  </si>
  <si>
    <t>BAR-TH-159 A41.2</t>
  </si>
  <si>
    <t>Nombre de pompe à chaleur air/eau avec un dispositif d’appoint par combustible liquide ou gazeux installés ;
- le type de pompe à chaleur (moyenne ou haute température) ;
- son efficacité énergétique saisonnière (ηS) ;
- et l’installation d’un régulateur ainsi que la classe de celui-ci.
(Coup de pouce) chaudière déposée + énergie</t>
  </si>
  <si>
    <t>BAR-TH-159 A44.3</t>
  </si>
  <si>
    <t>BAR-TH-159 A50.4</t>
  </si>
  <si>
    <t>BAR-TH-160 A27.1</t>
  </si>
  <si>
    <t>Isolation sur un réseau hydraulique de chauffage existant ou d’eau chaude sanitaire existant, situé hors du volume chauffé, pour un système de chauffage collectif existant maintenu en température (bouclé ou tracé).</t>
  </si>
  <si>
    <t>#1 Mise en place d'un isolant de classe 3 sur un réseau hors volume chauffé de chauffage et ECS de marque _____ et référence ______
#2 #3 #4 #5 #fin
$1 ml $2 $3 $4 $5 $fin</t>
  </si>
  <si>
    <t>Longueur isolée de réseau hors volume chauffé de chauffage et ECS 
classe de l'isolant installé
(marque et référence de l'isolant)</t>
  </si>
  <si>
    <t>BAR-TH-160 A39.2</t>
  </si>
  <si>
    <t>BAR-TH-160 A50.3</t>
  </si>
  <si>
    <t>BAR-TH-161</t>
  </si>
  <si>
    <t>Isolation de points singuliers d’un réseau</t>
  </si>
  <si>
    <t>#1 Mise en place de housses souples, démontables et équipées d’un système de fermeture ayant un R ≥ 1,5 m2.K/W à une température moyenne de 50°C et R ≥ 1,0 m2.K/W à une température moyenne de 100°C de marque _______ et référence ______
#2 #3 #4 #5 #fin
$1 u $2 $3 $4 $5 $fin</t>
  </si>
  <si>
    <t>BAR-TH-162</t>
  </si>
  <si>
    <t>Système énergétique comportant des capteurs solaires photovoltaïques et thermiques à circulation d’eau</t>
  </si>
  <si>
    <t>#1 Mise en place d’un système composé de capteurs solaires hybrides avec une productivité = ____ W/m² de marque ______ et référence ______, pour l'eau chaude sanitaire et/ou le chauffage des locaux
#2 #3 #4 #5 #fin
$1 u $2 $3 $4 $5 $fin</t>
  </si>
  <si>
    <t>Nombre de capteurs hybrides installés
- Surface installée
- Productivité
- Usage de la chaleur récupérée (chauffage/ECS)</t>
  </si>
  <si>
    <t>BAR-TH-163 A30.1</t>
  </si>
  <si>
    <t>Conduit d'évacuation des produits de combustion</t>
  </si>
  <si>
    <t>#1 (Coup de Pouce) Dépose de chaudière au gaz/fioul/charbon de marque ______ et de référence ______.
#2 Conduit individuel :
Mise en place d'un conduit d’évacuation des gaz de combustion individuel avec de marque ______ et référence ______.
#3 Conduit collectif :
Mise en place de conduits de fumée collectifs en remplacement ou réutilisation d’un conduit de type Shunt, Alsace, alvéole technique gaz pour chaudières non étanches ou conduits collectifs pour chaudière étanche à tirage naturel. De marque ______ et référence ______ 
#4 Nombre de chaudières raccordées #5 #fin
$1 u $2 ml $3 ml $4 u $5 $fin</t>
  </si>
  <si>
    <t>Mise en place d'un ou plusieurs conduits d'évacuation étanches,
- marque et référence du conduit
en conduit individuel :
- longueur du conduit, en distinguant chaque conduit si plusieurs
en conduit collectif :
- nombre de chaudières raccordées</t>
  </si>
  <si>
    <t>BAR-TH-163 A38.2</t>
  </si>
  <si>
    <t>Mise en place d'un ou plusieurs conduits d'évacuation étanches,
- marque et référence du conduit
ET
en conduit individuel :
- longueur du conduit, en distinguant chaque conduit si plusieurs
en conduit collectif :
- nombre de chaudières raccordées</t>
  </si>
  <si>
    <t>BAR-TH-164 A31.1</t>
  </si>
  <si>
    <t>Rénovation globale d'une maison individuelle</t>
  </si>
  <si>
    <t>BAR-TH-164 A36.2</t>
  </si>
  <si>
    <t>#1 sans objet #2 #3 #4 #5 #fin
$1 $2 $3 $4 $5 $fin</t>
  </si>
  <si>
    <t>BAR-TH-164 A52.3</t>
  </si>
  <si>
    <t>Audit énergétique préalable conforme à la réglementation avec les détails suivants :
- Cepinitial, Cepprojet
- Cefinitial, Cefprot
- rejet CO2 initial et projet
- SHAB
Liste des travaux : pour chaque type de travaux, le niveau de performance (ex: résistance thermique, etas, COP,…)
Liste des entreprises : nom de l'entreprise, nature des travaux, SIRET et référence de la qualification</t>
  </si>
  <si>
    <t>BAR-TH-165 A34.1</t>
  </si>
  <si>
    <t>Chaudière biomasse collective</t>
  </si>
  <si>
    <t>#1 (Coup de Pouce) Dépose de la chaudière au gaz/fioul/charbon de marque ______ et de référence ______.
#2 Fourniture et pose d'une chaudière biomasse collective de puissance P= __ kW et ayant une ETAS (ηS) = ___%, de marque _____ et référence ______, à chargement automatique, labélisée Flamme Verte 7*
#3 Mise en place de régulateur de classe IV de marque ______ et référence ______
#4  Mise en place d'un silo de 225 litres #5 #fin
$1 u $2 u $3 u $4 u $5 $fin</t>
  </si>
  <si>
    <t>- l’installation d’une chaudière ;
- la puissance nominale de la chaudière installée ;
- le rendement PCI à pleine charge de la chaudière installée ;
- ou l'etas 
- le niveau des émissions de particules et d’oxydes d’azote ;
- et l’installation d’un régulateur et la classe de celui-ci.</t>
  </si>
  <si>
    <t>BAR-TH-166 A38.1</t>
  </si>
  <si>
    <t>Pompe à chaleur collective air/eau ou eau/eau</t>
  </si>
  <si>
    <t>#1 Mise en place d’une pompe à chaleur air/eau ou eau/eau de puissance P = __ kW  et ayant une ETAS (ηS) = ___% en régime basse/moyenne/haute température, de marque ______ et référence ______
#2 #3 #4 #5 #fin
$1 u $2 $3 $4 $5 $fin</t>
  </si>
  <si>
    <t>- mise en place d'une PAC collective
- puissance nominale
- régime de température (haute, moyenne, basse)
- etas</t>
  </si>
  <si>
    <t>BAR-TH-167 A38.1</t>
  </si>
  <si>
    <t>Chauffe-bain à haut rendement ou à condensation</t>
  </si>
  <si>
    <t>#1 Mise en place d'un chauffe bain individuel à condensationde marque _____ et référence ______ ayant un rendement PCI de  ___%. La classe énergétique en soutirage de type M est classe A.
#2 #3 #4 #5 #fin
$1 u $2 $3 $4 $5 $fin</t>
  </si>
  <si>
    <t>- mise en place d'un chauffe-bain individuel
- type de chauffe-bain
- le rendement PCI à la puissance norminale (NF EN 26)
- la classe énergétique en profil de soutirage M</t>
  </si>
  <si>
    <t>BAR-TH-168 A40.1</t>
  </si>
  <si>
    <t>Dispositif solaire thermique individuel destiné au chauffage et à la production d’eau chaude sanitaire ou à la production d’eau chaude sanitaire seulement.</t>
  </si>
  <si>
    <t>#1 Fourniture et pose d'un dispositif solaire thermique destiné au chauffage et à l'ECS
#2 Installation de N capteurs solaire combinés de ___m² de marque ______ et référence _____ ayant une productivité de _____ W/m²  #3 #4 #5 #fin
$1 ens $2 u $3 $4 $5 $fin</t>
  </si>
  <si>
    <t>Mise en place d'un dispositif solaire thermique
Surface de capteurs
Productivité des capteurs solaires
OU
Marque et références du dispositif solaire thermique</t>
  </si>
  <si>
    <t>BAR-TH-168 A65.2</t>
  </si>
  <si>
    <t>#1 Fourniture et pose d'un dispositif solaire thermique destiné au chauffage et à l'ECS/ou à l'ECS seul, d'effcicaté saisonnière X% pour le profil de soutirage M/L/XL/XXL
#2 Installation de N capteurs solaire combinés de ___m² de marque ______ et référence _____ ayant une puissance de sortie de _____ W/m² , circuit d'eau glycolée,
#3 ballon de stockage de ____ litres, de classe énergétique C, avec appoint effet joule,
#4 
#5 #fin
$1 ens $2 u $3 u $4 $5 $fin</t>
  </si>
  <si>
    <t>Mise en place d'un dispositif solaire thermique
l'usage Chauffage ECS ou ECS seul
Surface de capteurs
Puissance des capteurs solaires W/m²
l'énergie de l'appoint séparé (neuf ou existant)
nature du fluide caloporteur (eau ou eau glycolée)
le nmobre de ballon d'eau chaude solaire
capacité des ballons
classe énergétique des ballons
efficacité saisonnière du système
Ou Marque et référence avec la fiche technique, à condition que la fiche technique (à fournir) liste tous les éléments ci-dessus</t>
  </si>
  <si>
    <t>BAR-TH-169 A46.1</t>
  </si>
  <si>
    <t>Pompe à chaleur collective air/eau ou eau/eau pour l'eau chaude sanitaire</t>
  </si>
  <si>
    <t>#1 Mise en place d'une pompe à chaleur air extérieur/eau associée à un ballon de stockage pour la production d'ECS, de marque _____ et référence ______ 
#2 Puissance nominale P = __ kW, COP = ___ selon norme NF EN _______ et ETAS (ηS) =  ___% 
#3 Mise en place d'un chauffe-eau thermodynamique sur air extrait/extérieur associée à un ballon de stockage pour la production d'ECS, de marque _____ et référence ______ 
#4 Puissance nomiale P = ___ kW, COP = ___ selon norme NF EN _______ et éfficacité nergétique pour l'ECS = ___% pour un profil de soutirage  XXL/3XL
#5 #fin
$1 u $2 $3 u $4 $5 $fin</t>
  </si>
  <si>
    <t>Mise en place d'une ou plusieurs PAC / CET
Le type de système (air extérieur/eau, air extrait/eau, eau/eau sur nappe, eau/eau sur capteurs enterrés, à capteurs solaires, sur eaux grises, PAC au CO2)
Pour chaque équipement :
- la puissance nominale
- le COP
- l'Etas (ηs) (cas PAC)
- ou l'efficacité énergétique pour le chauffage de l'eau et le profil de soutirage (cas CET)</t>
  </si>
  <si>
    <t>BAR-TH-170 A54.1</t>
  </si>
  <si>
    <t>Récupération de chaleur fatale issue de serveurs informatiques pour l’eau chaude sanitaire collective</t>
  </si>
  <si>
    <t>#1 Mise en place d'un système de récupération de chaleur de marque _____ et référence ______ 
#2 Puissance électrique du serveur = ___ kW
#3 Puissance électrique récupérée = __ kW
#4 PUE = __ et ERE = __
#5 #fin
$1 ens $2 $3  $4 $5 $fin</t>
  </si>
  <si>
    <t>Mise en place d'un système de récupération de chaleur 
Puissance électrique du serveur
Puissance récupérée par le système
valeurs PUE et ERE</t>
  </si>
  <si>
    <t>BAR-TH-171 A55.1</t>
  </si>
  <si>
    <t>Pompe à chaleur de type air/eau</t>
  </si>
  <si>
    <t>#1 (Coup de Pouce) Dépose de la chaudière au gaz/fioul/charbon de marque ____ et de référence ______. #2 Fourniture et pose d’une Pompe à chaleur AIR/EAU basse température de marque ________ et référence _______
Efficacité saisonnière de la PAC
ETAS (ηs) = ____%
#3 Mise en place d'un régulateur de classe IV de marque _________ et de référence __________ #4 #5 #fin
$1 u $2 u $3 u $4 $5 $fin</t>
  </si>
  <si>
    <t>Nombre de PAC air/eau posées
régime de température
etas  OU marque et référence de la PAC
Nombre de régulateurs installées
classe OU marque et référence
(Coup de pouce) chaudière déposée</t>
  </si>
  <si>
    <t>BAR-TH-172 A55.1</t>
  </si>
  <si>
    <t>Pompe à chaleur de type eau/eau ou sol/eau</t>
  </si>
  <si>
    <t>#1 (Coup de Pouce) Dépose de la chaudière au gaz/fioul/charbon de marque ____ et de référence ______. #2 Fourniture et pose d’une Pompe à chaleur EAU/EAU basse température de marque ________ et référence _______
Efficacité saisonnière de la PAC
ETAS (ηs) = ____%
#3 Mise en place d'un régulateur de classe IV de marque _________ et de référence __________ #4 #5 #fin
$1 u $2 u $3 u $4 $5 $fin</t>
  </si>
  <si>
    <t>Nombre de PAC eau/eau posées
régime de température
etas  OU marque et référence de la PAC
Nombre de régulateurs installées
classe OU marque et référence
(Coup de pouce) chaudière déposée</t>
  </si>
  <si>
    <t>BAR-TH-173 A56.1</t>
  </si>
  <si>
    <t>Système de régulation par programmation horaire pièce par pièce</t>
  </si>
  <si>
    <t>#1 Programmateur horaire pièce par pièce de classe B norme NF EN  ISO 52120-1
#2 Thermostats et commandes par pièces : chambre 1, chambre 2, salon, cuisine, salle de bain
#3  
#4
#5
#fin
$1 u $2 ens $3 $4 $5 $fin</t>
  </si>
  <si>
    <t>mise en place d’un programmateur horaire :
- commande pièce par pièce avec action sur chaque émetteur de chauffage
- mesure de la température ambiante de chaque pièce
- fonctions de régulation de la classe B ou A de la norme NF EN ISO 52120-1.</t>
  </si>
  <si>
    <t>BAR-TH-174 A57.1</t>
  </si>
  <si>
    <t>Rénovation d’ampleur d’une maison individuelle (France métropolitaine)</t>
  </si>
  <si>
    <t>#1  pas d'exemple
#2
#3
#4
#5
#fin
$1 u $2 $3 $4 $5 $fin</t>
  </si>
  <si>
    <t>Audit énergétique préalable conforme à la réglementation avec les détails suivants :
- Cepinitial, Cepprojet
- Cefinitial, Cefprot
- rejet CO2 initial et projet
- SHAB
Liste des travaux : pour chaque type de travaux, le niveau de performance (ex: résistance thermique, etas, COP,…)
Liste des entreprises : nom de l'entreprise, nature des travaux, SIRET et référence de la qualification"</t>
  </si>
  <si>
    <t>BAR-TH-175 A57.1</t>
  </si>
  <si>
    <t>#1    pas d'exemple
#2
#3
#4
#5
#fin
$1 u $2 $3 $4 $5 $fin</t>
  </si>
  <si>
    <t>Audit énergétique préalable conforme à la réglementation avec les détails suivants :
- Cep initial, Cep projet (kWh/m²Shab)
- Cef initial, Cef projet (kWh/m²Shab)
- rejet CO2 initial et projet
- SHAB
Liste des travaux : pour chaque type de travaux, le niveau de performance (ex: résistance thermique, etas, COP,…)
Liste des entreprises : nom de l'entreprise, nature des travaux, SIRET et référence de la qualification</t>
  </si>
  <si>
    <t>BAR-TH-176 A58.1</t>
  </si>
  <si>
    <t>Système de régulation de la consommation d’un chauffe-eau électrique à effet Joule</t>
  </si>
  <si>
    <t>#1  Mise en place d'une régulateur sur chauffe-eau électrique exsitant de XXX L avec mesure de consommation et programmation des périodes de chauffe en fonction du besoin.
#2 
#3
#4
#5
#fin
$1 u $2 $3 $4 $5 $fin</t>
  </si>
  <si>
    <t>mise en place d’un système de régulation de la consommation électrique d’un chauffe-eau électrique avec :
-  la mesure de la consommation d'ECS
-  programmation des périodes de chauffe en fonction du stock d'ECS et du besoin identifié
volume du chauffe-eau existant</t>
  </si>
  <si>
    <r>
      <t xml:space="preserve">Choisissez l'exemple de facture que vous souhaitez voir dans le menu déroulant ci-contre </t>
    </r>
    <r>
      <rPr>
        <b/>
        <sz val="11"/>
        <color rgb="FFFF0000"/>
        <rFont val="Wingdings"/>
        <charset val="2"/>
      </rPr>
      <t>ð</t>
    </r>
  </si>
  <si>
    <t>ceci est un exemple de facture, ne pas l'imprimer ou l'utiliser tel quel</t>
  </si>
  <si>
    <t>NOM DE L'ENTREPRISE</t>
  </si>
  <si>
    <t>Organisme destinataire</t>
  </si>
  <si>
    <t>Adresse de l'entreprise</t>
  </si>
  <si>
    <t>Adresse du bailleur</t>
  </si>
  <si>
    <t>Ville et code postal</t>
  </si>
  <si>
    <t>SIRET complet de l'entreprise (pas le SIREN) en 14 chiffres</t>
  </si>
  <si>
    <t>Date de la facture</t>
  </si>
  <si>
    <t>Référence de la facture</t>
  </si>
  <si>
    <t>Adresse des travaux :</t>
  </si>
  <si>
    <t>nom de la résidence</t>
  </si>
  <si>
    <t>n° et nom de la rue</t>
  </si>
  <si>
    <t>Code postal et ville</t>
  </si>
  <si>
    <t>Description des travaux</t>
  </si>
  <si>
    <t>Quantités</t>
  </si>
  <si>
    <t>Unité</t>
  </si>
  <si>
    <t>Avancement</t>
  </si>
  <si>
    <t>Prix</t>
  </si>
  <si>
    <t>Total</t>
  </si>
  <si>
    <t>TOTAL HT</t>
  </si>
  <si>
    <t>Modalités de paiement</t>
  </si>
  <si>
    <t>TOTAL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</si>
</sst>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sz val="11"/>
      <color theme="0"/>
      <name val="Calibri"/>
      <family val="2"/>
      <scheme val="minor"/>
    </font>
    <font>
      <i/>
      <sz val="11"/>
      <color rgb="FFFF0000"/>
      <name val="Calibri"/>
      <family val="2"/>
      <scheme val="minor"/>
    </font>
    <font>
      <b/>
      <i/>
      <sz val="11"/>
      <color rgb="FFFF0000"/>
      <name val="Calibri"/>
      <family val="2"/>
      <scheme val="minor"/>
    </font>
    <font>
      <b/>
      <sz val="11"/>
      <color rgb="FFFF0000"/>
      <name val="Wingdings"/>
      <charset val="2"/>
    </font>
    <font>
      <sz val="9"/>
      <name val="Calibri"/>
      <family val="2"/>
      <scheme val="minor"/>
    </font>
    <font>
      <sz val="9"/>
      <color theme="1"/>
      <name val="Calibri"/>
      <family val="2"/>
      <scheme val="minor"/>
    </font>
    <font>
      <b/>
      <sz val="9"/>
      <color theme="1"/>
      <name val="Calibri"/>
      <family val="2"/>
      <scheme val="minor"/>
    </font>
    <font>
      <b/>
      <sz val="9"/>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00B0F0"/>
        <bgColor indexed="64"/>
      </patternFill>
    </fill>
  </fills>
  <borders count="35">
    <border>
      <left/>
      <right/>
      <top/>
      <bottom/>
      <diagonal/>
    </border>
    <border>
      <left style="dotted">
        <color indexed="64"/>
      </left>
      <right style="dotted">
        <color indexed="64"/>
      </right>
      <top style="thick">
        <color indexed="64"/>
      </top>
      <bottom style="thin">
        <color indexed="64"/>
      </bottom>
      <diagonal/>
    </border>
    <border>
      <left style="dotted">
        <color indexed="64"/>
      </left>
      <right style="dotted">
        <color indexed="64"/>
      </right>
      <top style="thin">
        <color indexed="64"/>
      </top>
      <bottom style="thin">
        <color indexed="64"/>
      </bottom>
      <diagonal/>
    </border>
    <border>
      <left style="medium">
        <color indexed="64"/>
      </left>
      <right style="hair">
        <color indexed="64"/>
      </right>
      <top style="medium">
        <color indexed="64"/>
      </top>
      <bottom style="thick">
        <color indexed="64"/>
      </bottom>
      <diagonal/>
    </border>
    <border>
      <left style="hair">
        <color indexed="64"/>
      </left>
      <right style="hair">
        <color indexed="64"/>
      </right>
      <top style="medium">
        <color indexed="64"/>
      </top>
      <bottom style="thick">
        <color indexed="64"/>
      </bottom>
      <diagonal/>
    </border>
    <border>
      <left style="medium">
        <color indexed="64"/>
      </left>
      <right style="dotted">
        <color indexed="64"/>
      </right>
      <top style="thick">
        <color indexed="64"/>
      </top>
      <bottom style="thin">
        <color indexed="64"/>
      </bottom>
      <diagonal/>
    </border>
    <border>
      <left style="medium">
        <color indexed="64"/>
      </left>
      <right style="dotted">
        <color indexed="64"/>
      </right>
      <top style="thin">
        <color indexed="64"/>
      </top>
      <bottom style="thin">
        <color indexed="64"/>
      </bottom>
      <diagonal/>
    </border>
    <border>
      <left style="medium">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s>
  <cellStyleXfs count="1">
    <xf numFmtId="0" fontId="0" fillId="0" borderId="0"/>
  </cellStyleXfs>
  <cellXfs count="62">
    <xf numFmtId="0" fontId="0" fillId="0" borderId="0" xfId="0"/>
    <xf numFmtId="0" fontId="2" fillId="4" borderId="0" xfId="0" applyFont="1" applyFill="1"/>
    <xf numFmtId="0" fontId="0" fillId="3" borderId="14" xfId="0" applyFill="1" applyBorder="1"/>
    <xf numFmtId="0" fontId="3" fillId="3" borderId="9" xfId="0" applyFont="1" applyFill="1" applyBorder="1" applyAlignment="1">
      <alignment horizontal="center" vertical="center"/>
    </xf>
    <xf numFmtId="0" fontId="0" fillId="3" borderId="9" xfId="0" applyFill="1" applyBorder="1"/>
    <xf numFmtId="0" fontId="0" fillId="3" borderId="15" xfId="0" applyFill="1" applyBorder="1"/>
    <xf numFmtId="0" fontId="0" fillId="3" borderId="16" xfId="0" applyFill="1" applyBorder="1"/>
    <xf numFmtId="0" fontId="0" fillId="2" borderId="10" xfId="0" applyFill="1" applyBorder="1"/>
    <xf numFmtId="0" fontId="0" fillId="3" borderId="0" xfId="0" applyFill="1"/>
    <xf numFmtId="0" fontId="0" fillId="2" borderId="18" xfId="0" applyFill="1" applyBorder="1"/>
    <xf numFmtId="0" fontId="0" fillId="2" borderId="19" xfId="0" applyFill="1" applyBorder="1"/>
    <xf numFmtId="0" fontId="0" fillId="3" borderId="17" xfId="0" applyFill="1" applyBorder="1"/>
    <xf numFmtId="0" fontId="0" fillId="2" borderId="11" xfId="0" applyFill="1" applyBorder="1"/>
    <xf numFmtId="0" fontId="0" fillId="2" borderId="20" xfId="0" applyFill="1" applyBorder="1"/>
    <xf numFmtId="0" fontId="0" fillId="2" borderId="21" xfId="0" applyFill="1" applyBorder="1"/>
    <xf numFmtId="0" fontId="0" fillId="2" borderId="12" xfId="0" applyFill="1" applyBorder="1"/>
    <xf numFmtId="0" fontId="0" fillId="2" borderId="22" xfId="0" applyFill="1" applyBorder="1"/>
    <xf numFmtId="0" fontId="0" fillId="2" borderId="12" xfId="0" applyFill="1" applyBorder="1" applyAlignment="1">
      <alignment wrapText="1"/>
    </xf>
    <xf numFmtId="0" fontId="1" fillId="2" borderId="10" xfId="0" applyFont="1" applyFill="1" applyBorder="1"/>
    <xf numFmtId="0" fontId="1" fillId="2" borderId="11" xfId="0" applyFont="1" applyFill="1" applyBorder="1"/>
    <xf numFmtId="0" fontId="1" fillId="2" borderId="12" xfId="0" applyFont="1" applyFill="1" applyBorder="1"/>
    <xf numFmtId="0" fontId="1" fillId="3" borderId="0" xfId="0" applyFont="1" applyFill="1" applyAlignment="1">
      <alignment vertical="top" wrapText="1"/>
    </xf>
    <xf numFmtId="0" fontId="1" fillId="2" borderId="23" xfId="0" applyFont="1" applyFill="1" applyBorder="1"/>
    <xf numFmtId="0" fontId="1" fillId="2" borderId="24" xfId="0" applyFont="1" applyFill="1" applyBorder="1"/>
    <xf numFmtId="0" fontId="1" fillId="2" borderId="25" xfId="0" applyFont="1" applyFill="1" applyBorder="1"/>
    <xf numFmtId="0" fontId="0" fillId="2" borderId="26" xfId="0" applyFill="1" applyBorder="1" applyAlignment="1">
      <alignment vertical="center" wrapText="1"/>
    </xf>
    <xf numFmtId="0" fontId="0" fillId="2" borderId="13" xfId="0" applyFill="1" applyBorder="1" applyAlignment="1">
      <alignment horizontal="center" vertical="center"/>
    </xf>
    <xf numFmtId="9" fontId="0" fillId="2" borderId="13" xfId="0" applyNumberFormat="1" applyFill="1" applyBorder="1" applyAlignment="1">
      <alignment horizontal="center" vertical="center"/>
    </xf>
    <xf numFmtId="0" fontId="0" fillId="2" borderId="27" xfId="0" applyFill="1" applyBorder="1" applyAlignment="1">
      <alignment horizontal="center" vertical="center"/>
    </xf>
    <xf numFmtId="0" fontId="0" fillId="0" borderId="26" xfId="0" applyBorder="1" applyAlignment="1">
      <alignment vertical="center" wrapText="1"/>
    </xf>
    <xf numFmtId="0" fontId="0" fillId="2" borderId="31" xfId="0" applyFill="1" applyBorder="1" applyAlignment="1">
      <alignment horizontal="center" vertical="center"/>
    </xf>
    <xf numFmtId="0" fontId="0" fillId="2" borderId="32" xfId="0" applyFill="1" applyBorder="1" applyAlignment="1">
      <alignment horizontal="center" vertical="center"/>
    </xf>
    <xf numFmtId="0" fontId="0" fillId="0" borderId="28" xfId="0" applyBorder="1" applyAlignment="1">
      <alignment vertical="center" wrapText="1"/>
    </xf>
    <xf numFmtId="0" fontId="0" fillId="2" borderId="29" xfId="0" applyFill="1" applyBorder="1" applyAlignment="1">
      <alignment horizontal="center" vertical="center"/>
    </xf>
    <xf numFmtId="9" fontId="0" fillId="2" borderId="29" xfId="0" applyNumberFormat="1" applyFill="1" applyBorder="1" applyAlignment="1">
      <alignment horizontal="center" vertical="center"/>
    </xf>
    <xf numFmtId="0" fontId="0" fillId="2" borderId="30" xfId="0" applyFill="1" applyBorder="1" applyAlignment="1">
      <alignment horizontal="center" vertical="center"/>
    </xf>
    <xf numFmtId="0" fontId="0" fillId="3" borderId="0" xfId="0" applyFill="1" applyAlignment="1">
      <alignment wrapText="1"/>
    </xf>
    <xf numFmtId="0" fontId="0" fillId="2" borderId="23" xfId="0" applyFill="1" applyBorder="1"/>
    <xf numFmtId="0" fontId="0" fillId="2" borderId="25" xfId="0" applyFill="1" applyBorder="1"/>
    <xf numFmtId="0" fontId="0" fillId="2" borderId="28" xfId="0" applyFill="1" applyBorder="1"/>
    <xf numFmtId="0" fontId="0" fillId="2" borderId="30" xfId="0" applyFill="1" applyBorder="1"/>
    <xf numFmtId="0" fontId="0" fillId="5" borderId="0" xfId="0" applyFill="1" applyProtection="1">
      <protection locked="0"/>
    </xf>
    <xf numFmtId="0" fontId="0" fillId="0" borderId="0" xfId="0" applyProtection="1">
      <protection locked="0"/>
    </xf>
    <xf numFmtId="0" fontId="4" fillId="0" borderId="0" xfId="0" applyFont="1" applyAlignment="1" applyProtection="1">
      <alignment horizontal="right"/>
      <protection locked="0"/>
    </xf>
    <xf numFmtId="0" fontId="8" fillId="0" borderId="3" xfId="0" applyFont="1" applyBorder="1" applyAlignment="1">
      <alignment horizontal="left" vertical="center" wrapText="1"/>
    </xf>
    <xf numFmtId="0" fontId="8" fillId="0" borderId="4" xfId="0" applyFont="1" applyBorder="1" applyAlignment="1">
      <alignment horizontal="center" vertical="center" wrapText="1"/>
    </xf>
    <xf numFmtId="0" fontId="6" fillId="0" borderId="0" xfId="0" applyFont="1" applyAlignment="1">
      <alignment vertical="top" wrapText="1"/>
    </xf>
    <xf numFmtId="0" fontId="7" fillId="0" borderId="0" xfId="0" applyFont="1" applyAlignment="1">
      <alignment vertical="top"/>
    </xf>
    <xf numFmtId="0" fontId="9" fillId="0" borderId="5" xfId="0" applyFont="1" applyBorder="1" applyAlignment="1">
      <alignment horizontal="left" vertical="center"/>
    </xf>
    <xf numFmtId="0" fontId="8" fillId="0" borderId="1" xfId="0" applyFont="1" applyBorder="1" applyAlignment="1">
      <alignment horizontal="center" vertical="center" wrapText="1"/>
    </xf>
    <xf numFmtId="0" fontId="7" fillId="0" borderId="0" xfId="0" applyFont="1" applyAlignment="1">
      <alignment vertical="top" wrapText="1"/>
    </xf>
    <xf numFmtId="0" fontId="8" fillId="0" borderId="6" xfId="0" applyFont="1" applyBorder="1" applyAlignment="1">
      <alignment horizontal="left" vertical="center"/>
    </xf>
    <xf numFmtId="0" fontId="8" fillId="0" borderId="2" xfId="0" applyFont="1" applyBorder="1" applyAlignment="1">
      <alignment horizontal="center" vertical="center" wrapText="1"/>
    </xf>
    <xf numFmtId="0" fontId="9" fillId="0" borderId="6" xfId="0" applyFont="1" applyBorder="1" applyAlignment="1">
      <alignment horizontal="left" vertical="center"/>
    </xf>
    <xf numFmtId="0" fontId="9" fillId="0" borderId="2" xfId="0" applyFont="1" applyBorder="1" applyAlignment="1">
      <alignment horizontal="center" vertical="center" wrapText="1"/>
    </xf>
    <xf numFmtId="0" fontId="8" fillId="0" borderId="7" xfId="0" applyFont="1" applyBorder="1" applyAlignment="1">
      <alignment horizontal="left" vertical="center" wrapText="1"/>
    </xf>
    <xf numFmtId="0" fontId="8" fillId="0" borderId="8" xfId="0" applyFont="1" applyBorder="1" applyAlignment="1">
      <alignment horizontal="center" vertical="center" wrapText="1"/>
    </xf>
    <xf numFmtId="0" fontId="7" fillId="0" borderId="0" xfId="0" applyFont="1" applyAlignment="1">
      <alignment horizontal="left" vertical="center"/>
    </xf>
    <xf numFmtId="0" fontId="7" fillId="0" borderId="0" xfId="0" applyFont="1" applyAlignment="1">
      <alignment horizontal="center" vertical="center" wrapText="1"/>
    </xf>
    <xf numFmtId="0" fontId="8" fillId="0" borderId="33" xfId="0" applyFont="1" applyBorder="1" applyAlignment="1">
      <alignment horizontal="left" vertical="center"/>
    </xf>
    <xf numFmtId="0" fontId="8" fillId="0" borderId="34" xfId="0" applyFont="1" applyBorder="1" applyAlignment="1">
      <alignment horizontal="center" vertical="center" wrapText="1"/>
    </xf>
    <xf numFmtId="0" fontId="8"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22860</xdr:colOff>
      <xdr:row>0</xdr:row>
      <xdr:rowOff>22860</xdr:rowOff>
    </xdr:from>
    <xdr:to>
      <xdr:col>2</xdr:col>
      <xdr:colOff>247769</xdr:colOff>
      <xdr:row>1</xdr:row>
      <xdr:rowOff>228634</xdr:rowOff>
    </xdr:to>
    <xdr:pic>
      <xdr:nvPicPr>
        <xdr:cNvPr id="2" name="Imag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2860" y="22860"/>
          <a:ext cx="1371719" cy="388654"/>
        </a:xfrm>
        <a:prstGeom prst="rect">
          <a:avLst/>
        </a:prstGeom>
      </xdr:spPr>
    </xdr:pic>
    <xdr:clientData/>
  </xdr:twoCellAnchor>
  <xdr:twoCellAnchor>
    <xdr:from>
      <xdr:col>2</xdr:col>
      <xdr:colOff>3371270</xdr:colOff>
      <xdr:row>0</xdr:row>
      <xdr:rowOff>0</xdr:rowOff>
    </xdr:from>
    <xdr:to>
      <xdr:col>3</xdr:col>
      <xdr:colOff>597579</xdr:colOff>
      <xdr:row>33</xdr:row>
      <xdr:rowOff>140558</xdr:rowOff>
    </xdr:to>
    <xdr:sp macro="" textlink="">
      <xdr:nvSpPr>
        <xdr:cNvPr id="3" name="ZoneTexte 2">
          <a:extLst>
            <a:ext uri="{FF2B5EF4-FFF2-40B4-BE49-F238E27FC236}">
              <a16:creationId xmlns:a16="http://schemas.microsoft.com/office/drawing/2014/main" id="{00000000-0008-0000-0300-000003000000}"/>
            </a:ext>
          </a:extLst>
        </xdr:cNvPr>
        <xdr:cNvSpPr txBox="1"/>
      </xdr:nvSpPr>
      <xdr:spPr>
        <a:xfrm rot="18426729">
          <a:off x="-319467" y="4852787"/>
          <a:ext cx="11332433" cy="162685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6600">
              <a:solidFill>
                <a:schemeClr val="dk1">
                  <a:alpha val="9000"/>
                </a:schemeClr>
              </a:solidFill>
              <a:latin typeface="Wide Latin" pitchFamily="18" charset="0"/>
            </a:rPr>
            <a:t>SPECIMEN</a:t>
          </a:r>
          <a:endParaRPr lang="fr-FR" sz="13800">
            <a:solidFill>
              <a:schemeClr val="dk1">
                <a:alpha val="9000"/>
              </a:schemeClr>
            </a:solidFill>
            <a:latin typeface="Wide Latin" pitchFamily="18" charset="0"/>
          </a:endParaRP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96"/>
  <sheetViews>
    <sheetView zoomScaleNormal="100" workbookViewId="0">
      <selection activeCell="D1" sqref="D1:D96"/>
    </sheetView>
  </sheetViews>
  <sheetFormatPr baseColWidth="10" defaultColWidth="11.42578125" defaultRowHeight="15" x14ac:dyDescent="0.25"/>
  <cols>
    <col min="1" max="1" width="25.7109375" style="57" customWidth="1"/>
    <col min="2" max="2" width="20.85546875" style="58" customWidth="1"/>
    <col min="3" max="3" width="91.28515625" style="46" customWidth="1"/>
    <col min="4" max="4" width="51.140625" style="47" customWidth="1"/>
  </cols>
  <sheetData>
    <row r="1" spans="1:4" ht="15.75" thickBot="1" x14ac:dyDescent="0.3">
      <c r="A1" s="44" t="s">
        <v>0</v>
      </c>
      <c r="B1" s="45" t="s">
        <v>1</v>
      </c>
      <c r="C1" s="46" t="s">
        <v>2</v>
      </c>
      <c r="D1" s="47" t="s">
        <v>3</v>
      </c>
    </row>
    <row r="2" spans="1:4" ht="96" x14ac:dyDescent="0.25">
      <c r="A2" s="48" t="s">
        <v>4</v>
      </c>
      <c r="B2" s="49" t="s">
        <v>5</v>
      </c>
      <c r="C2" s="46" t="s">
        <v>6</v>
      </c>
      <c r="D2" s="50" t="s">
        <v>7</v>
      </c>
    </row>
    <row r="3" spans="1:4" ht="108" x14ac:dyDescent="0.25">
      <c r="A3" s="51" t="s">
        <v>8</v>
      </c>
      <c r="B3" s="52" t="s">
        <v>5</v>
      </c>
      <c r="C3" s="46" t="s">
        <v>9</v>
      </c>
      <c r="D3" s="50" t="s">
        <v>10</v>
      </c>
    </row>
    <row r="4" spans="1:4" ht="144" x14ac:dyDescent="0.25">
      <c r="A4" s="51" t="s">
        <v>11</v>
      </c>
      <c r="B4" s="52" t="s">
        <v>5</v>
      </c>
      <c r="C4" s="46" t="s">
        <v>12</v>
      </c>
      <c r="D4" s="50" t="s">
        <v>13</v>
      </c>
    </row>
    <row r="5" spans="1:4" ht="144" x14ac:dyDescent="0.25">
      <c r="A5" s="51" t="s">
        <v>14</v>
      </c>
      <c r="B5" s="52" t="s">
        <v>5</v>
      </c>
      <c r="C5" s="46" t="s">
        <v>15</v>
      </c>
      <c r="D5" s="50" t="s">
        <v>13</v>
      </c>
    </row>
    <row r="6" spans="1:4" ht="156" x14ac:dyDescent="0.25">
      <c r="A6" s="51" t="s">
        <v>16</v>
      </c>
      <c r="B6" s="52" t="s">
        <v>5</v>
      </c>
      <c r="C6" s="46" t="s">
        <v>15</v>
      </c>
      <c r="D6" s="50" t="s">
        <v>17</v>
      </c>
    </row>
    <row r="7" spans="1:4" ht="96" x14ac:dyDescent="0.25">
      <c r="A7" s="51" t="s">
        <v>18</v>
      </c>
      <c r="B7" s="52" t="s">
        <v>19</v>
      </c>
      <c r="C7" s="46" t="s">
        <v>20</v>
      </c>
      <c r="D7" s="50" t="s">
        <v>7</v>
      </c>
    </row>
    <row r="8" spans="1:4" ht="120" x14ac:dyDescent="0.25">
      <c r="A8" s="53" t="s">
        <v>21</v>
      </c>
      <c r="B8" s="52" t="s">
        <v>19</v>
      </c>
      <c r="C8" s="46" t="s">
        <v>22</v>
      </c>
      <c r="D8" s="50" t="s">
        <v>23</v>
      </c>
    </row>
    <row r="9" spans="1:4" ht="123.75" customHeight="1" x14ac:dyDescent="0.25">
      <c r="A9" s="53" t="s">
        <v>24</v>
      </c>
      <c r="B9" s="52" t="s">
        <v>19</v>
      </c>
      <c r="C9" s="46" t="s">
        <v>25</v>
      </c>
      <c r="D9" s="50" t="s">
        <v>23</v>
      </c>
    </row>
    <row r="10" spans="1:4" ht="60" x14ac:dyDescent="0.25">
      <c r="A10" s="51" t="s">
        <v>26</v>
      </c>
      <c r="B10" s="52" t="s">
        <v>27</v>
      </c>
      <c r="C10" s="46" t="s">
        <v>28</v>
      </c>
      <c r="D10" s="50" t="s">
        <v>7</v>
      </c>
    </row>
    <row r="11" spans="1:4" ht="60" x14ac:dyDescent="0.25">
      <c r="A11" s="51" t="s">
        <v>29</v>
      </c>
      <c r="B11" s="52" t="s">
        <v>27</v>
      </c>
      <c r="C11" s="46" t="s">
        <v>30</v>
      </c>
      <c r="D11" s="50" t="s">
        <v>10</v>
      </c>
    </row>
    <row r="12" spans="1:4" ht="144" x14ac:dyDescent="0.25">
      <c r="A12" s="51" t="s">
        <v>31</v>
      </c>
      <c r="B12" s="52" t="s">
        <v>27</v>
      </c>
      <c r="C12" s="46" t="s">
        <v>32</v>
      </c>
      <c r="D12" s="50" t="s">
        <v>13</v>
      </c>
    </row>
    <row r="13" spans="1:4" ht="144" x14ac:dyDescent="0.25">
      <c r="A13" s="53" t="s">
        <v>33</v>
      </c>
      <c r="B13" s="52" t="s">
        <v>27</v>
      </c>
      <c r="C13" s="46" t="s">
        <v>32</v>
      </c>
      <c r="D13" s="50" t="s">
        <v>13</v>
      </c>
    </row>
    <row r="14" spans="1:4" ht="60" x14ac:dyDescent="0.25">
      <c r="A14" s="51" t="s">
        <v>34</v>
      </c>
      <c r="B14" s="52" t="s">
        <v>35</v>
      </c>
      <c r="C14" s="46" t="s">
        <v>36</v>
      </c>
      <c r="D14" s="50" t="s">
        <v>37</v>
      </c>
    </row>
    <row r="15" spans="1:4" ht="60" x14ac:dyDescent="0.25">
      <c r="A15" s="51" t="s">
        <v>38</v>
      </c>
      <c r="B15" s="52" t="s">
        <v>35</v>
      </c>
      <c r="C15" s="46" t="s">
        <v>39</v>
      </c>
      <c r="D15" s="50" t="s">
        <v>40</v>
      </c>
    </row>
    <row r="16" spans="1:4" ht="60" x14ac:dyDescent="0.25">
      <c r="A16" s="51" t="s">
        <v>41</v>
      </c>
      <c r="B16" s="52" t="s">
        <v>42</v>
      </c>
      <c r="C16" s="46" t="s">
        <v>43</v>
      </c>
      <c r="D16" s="50" t="s">
        <v>7</v>
      </c>
    </row>
    <row r="17" spans="1:4" ht="60" x14ac:dyDescent="0.25">
      <c r="A17" s="51" t="s">
        <v>44</v>
      </c>
      <c r="B17" s="52" t="s">
        <v>42</v>
      </c>
      <c r="C17" s="46" t="s">
        <v>45</v>
      </c>
      <c r="D17" s="50" t="s">
        <v>7</v>
      </c>
    </row>
    <row r="18" spans="1:4" ht="60" x14ac:dyDescent="0.25">
      <c r="A18" s="51" t="s">
        <v>46</v>
      </c>
      <c r="B18" s="52" t="s">
        <v>42</v>
      </c>
      <c r="C18" s="46" t="s">
        <v>45</v>
      </c>
      <c r="D18" s="50" t="s">
        <v>7</v>
      </c>
    </row>
    <row r="19" spans="1:4" ht="48" x14ac:dyDescent="0.25">
      <c r="A19" s="51" t="s">
        <v>47</v>
      </c>
      <c r="B19" s="52" t="s">
        <v>48</v>
      </c>
      <c r="C19" s="46" t="s">
        <v>49</v>
      </c>
      <c r="D19" s="50" t="e">
        <v>#N/A</v>
      </c>
    </row>
    <row r="20" spans="1:4" ht="48" x14ac:dyDescent="0.25">
      <c r="A20" s="51" t="s">
        <v>50</v>
      </c>
      <c r="B20" s="52" t="s">
        <v>48</v>
      </c>
      <c r="C20" s="46" t="s">
        <v>51</v>
      </c>
      <c r="D20" s="50" t="s">
        <v>52</v>
      </c>
    </row>
    <row r="21" spans="1:4" ht="84" x14ac:dyDescent="0.25">
      <c r="A21" s="51" t="s">
        <v>53</v>
      </c>
      <c r="B21" s="52" t="s">
        <v>54</v>
      </c>
      <c r="C21" s="46" t="s">
        <v>55</v>
      </c>
      <c r="D21" s="50" t="s">
        <v>56</v>
      </c>
    </row>
    <row r="22" spans="1:4" ht="108" x14ac:dyDescent="0.25">
      <c r="A22" s="51" t="s">
        <v>57</v>
      </c>
      <c r="B22" s="52" t="s">
        <v>58</v>
      </c>
      <c r="C22" s="46" t="s">
        <v>59</v>
      </c>
      <c r="D22" s="50" t="s">
        <v>60</v>
      </c>
    </row>
    <row r="23" spans="1:4" ht="36" x14ac:dyDescent="0.25">
      <c r="A23" s="51" t="s">
        <v>61</v>
      </c>
      <c r="B23" s="52" t="s">
        <v>62</v>
      </c>
      <c r="C23" s="46" t="s">
        <v>59</v>
      </c>
      <c r="D23" s="50" t="s">
        <v>63</v>
      </c>
    </row>
    <row r="24" spans="1:4" ht="48" x14ac:dyDescent="0.25">
      <c r="A24" s="51" t="s">
        <v>64</v>
      </c>
      <c r="B24" s="52" t="s">
        <v>65</v>
      </c>
      <c r="C24" s="46" t="s">
        <v>66</v>
      </c>
      <c r="D24" s="50" t="s">
        <v>67</v>
      </c>
    </row>
    <row r="25" spans="1:4" ht="36" x14ac:dyDescent="0.25">
      <c r="A25" s="53" t="s">
        <v>68</v>
      </c>
      <c r="B25" s="54" t="s">
        <v>69</v>
      </c>
      <c r="C25" s="46" t="s">
        <v>70</v>
      </c>
      <c r="D25" s="50" t="s">
        <v>71</v>
      </c>
    </row>
    <row r="26" spans="1:4" ht="36" x14ac:dyDescent="0.25">
      <c r="A26" s="51" t="s">
        <v>72</v>
      </c>
      <c r="B26" s="54" t="s">
        <v>69</v>
      </c>
      <c r="C26" s="46" t="s">
        <v>70</v>
      </c>
      <c r="D26" s="50" t="s">
        <v>71</v>
      </c>
    </row>
    <row r="27" spans="1:4" ht="48" x14ac:dyDescent="0.25">
      <c r="A27" s="53" t="s">
        <v>73</v>
      </c>
      <c r="B27" s="54" t="s">
        <v>74</v>
      </c>
      <c r="C27" s="46" t="s">
        <v>75</v>
      </c>
      <c r="D27" s="50" t="s">
        <v>76</v>
      </c>
    </row>
    <row r="28" spans="1:4" ht="48" x14ac:dyDescent="0.25">
      <c r="A28" s="51" t="s">
        <v>77</v>
      </c>
      <c r="B28" s="54" t="s">
        <v>74</v>
      </c>
      <c r="C28" s="46" t="s">
        <v>75</v>
      </c>
      <c r="D28" s="50" t="s">
        <v>76</v>
      </c>
    </row>
    <row r="29" spans="1:4" ht="48" x14ac:dyDescent="0.25">
      <c r="A29" s="51" t="s">
        <v>78</v>
      </c>
      <c r="B29" s="52" t="s">
        <v>79</v>
      </c>
      <c r="C29" s="46" t="s">
        <v>80</v>
      </c>
      <c r="D29" s="50" t="s">
        <v>81</v>
      </c>
    </row>
    <row r="30" spans="1:4" ht="84" x14ac:dyDescent="0.25">
      <c r="A30" s="51" t="s">
        <v>82</v>
      </c>
      <c r="B30" s="52" t="s">
        <v>79</v>
      </c>
      <c r="C30" s="46" t="s">
        <v>83</v>
      </c>
      <c r="D30" s="50" t="s">
        <v>84</v>
      </c>
    </row>
    <row r="31" spans="1:4" ht="48" x14ac:dyDescent="0.25">
      <c r="A31" s="51" t="s">
        <v>85</v>
      </c>
      <c r="B31" s="52" t="s">
        <v>79</v>
      </c>
      <c r="C31" s="46" t="s">
        <v>86</v>
      </c>
      <c r="D31" s="50" t="s">
        <v>87</v>
      </c>
    </row>
    <row r="32" spans="1:4" ht="84" x14ac:dyDescent="0.25">
      <c r="A32" s="51" t="s">
        <v>88</v>
      </c>
      <c r="B32" s="52" t="s">
        <v>89</v>
      </c>
      <c r="C32" s="46" t="s">
        <v>90</v>
      </c>
      <c r="D32" s="50" t="s">
        <v>91</v>
      </c>
    </row>
    <row r="33" spans="1:4" ht="72" x14ac:dyDescent="0.25">
      <c r="A33" s="51" t="s">
        <v>92</v>
      </c>
      <c r="B33" s="52" t="s">
        <v>89</v>
      </c>
      <c r="C33" s="46" t="s">
        <v>93</v>
      </c>
      <c r="D33" s="50" t="s">
        <v>94</v>
      </c>
    </row>
    <row r="34" spans="1:4" ht="96" x14ac:dyDescent="0.25">
      <c r="A34" s="51" t="s">
        <v>95</v>
      </c>
      <c r="B34" s="52" t="s">
        <v>96</v>
      </c>
      <c r="C34" s="46" t="s">
        <v>97</v>
      </c>
      <c r="D34" s="50" t="s">
        <v>98</v>
      </c>
    </row>
    <row r="35" spans="1:4" ht="96" x14ac:dyDescent="0.25">
      <c r="A35" s="51" t="s">
        <v>99</v>
      </c>
      <c r="B35" s="52" t="s">
        <v>100</v>
      </c>
      <c r="C35" s="46" t="s">
        <v>101</v>
      </c>
      <c r="D35" s="50" t="s">
        <v>102</v>
      </c>
    </row>
    <row r="36" spans="1:4" ht="96" x14ac:dyDescent="0.25">
      <c r="A36" s="51" t="s">
        <v>103</v>
      </c>
      <c r="B36" s="52" t="s">
        <v>104</v>
      </c>
      <c r="C36" s="46" t="s">
        <v>101</v>
      </c>
      <c r="D36" s="50" t="s">
        <v>105</v>
      </c>
    </row>
    <row r="37" spans="1:4" ht="48" x14ac:dyDescent="0.25">
      <c r="A37" s="51" t="s">
        <v>106</v>
      </c>
      <c r="B37" s="52" t="s">
        <v>107</v>
      </c>
      <c r="C37" s="46" t="s">
        <v>108</v>
      </c>
      <c r="D37" s="50" t="s">
        <v>109</v>
      </c>
    </row>
    <row r="38" spans="1:4" ht="72" x14ac:dyDescent="0.25">
      <c r="A38" s="51" t="s">
        <v>110</v>
      </c>
      <c r="B38" s="52" t="s">
        <v>111</v>
      </c>
      <c r="C38" s="46" t="s">
        <v>112</v>
      </c>
      <c r="D38" s="50" t="s">
        <v>113</v>
      </c>
    </row>
    <row r="39" spans="1:4" ht="84" x14ac:dyDescent="0.25">
      <c r="A39" s="51" t="s">
        <v>114</v>
      </c>
      <c r="B39" s="52" t="s">
        <v>111</v>
      </c>
      <c r="C39" s="46" t="s">
        <v>115</v>
      </c>
      <c r="D39" s="50" t="s">
        <v>116</v>
      </c>
    </row>
    <row r="40" spans="1:4" ht="108" x14ac:dyDescent="0.25">
      <c r="A40" s="51" t="s">
        <v>117</v>
      </c>
      <c r="B40" s="52" t="s">
        <v>111</v>
      </c>
      <c r="C40" s="46" t="s">
        <v>118</v>
      </c>
      <c r="D40" s="50" t="s">
        <v>119</v>
      </c>
    </row>
    <row r="41" spans="1:4" ht="96" x14ac:dyDescent="0.25">
      <c r="A41" s="51" t="s">
        <v>120</v>
      </c>
      <c r="B41" s="52" t="s">
        <v>121</v>
      </c>
      <c r="C41" s="46" t="s">
        <v>122</v>
      </c>
      <c r="D41" s="50" t="s">
        <v>123</v>
      </c>
    </row>
    <row r="42" spans="1:4" ht="156" x14ac:dyDescent="0.25">
      <c r="A42" s="51" t="s">
        <v>124</v>
      </c>
      <c r="B42" s="52" t="s">
        <v>121</v>
      </c>
      <c r="C42" s="46" t="s">
        <v>125</v>
      </c>
      <c r="D42" s="50" t="s">
        <v>126</v>
      </c>
    </row>
    <row r="43" spans="1:4" ht="156" x14ac:dyDescent="0.25">
      <c r="A43" s="51" t="s">
        <v>127</v>
      </c>
      <c r="B43" s="52" t="s">
        <v>121</v>
      </c>
      <c r="C43" s="46" t="s">
        <v>128</v>
      </c>
      <c r="D43" s="50" t="s">
        <v>129</v>
      </c>
    </row>
    <row r="44" spans="1:4" ht="72" x14ac:dyDescent="0.25">
      <c r="A44" s="51" t="s">
        <v>130</v>
      </c>
      <c r="B44" s="52" t="s">
        <v>131</v>
      </c>
      <c r="C44" s="46" t="s">
        <v>132</v>
      </c>
      <c r="D44" s="50" t="s">
        <v>133</v>
      </c>
    </row>
    <row r="45" spans="1:4" ht="48" x14ac:dyDescent="0.25">
      <c r="A45" s="51" t="s">
        <v>134</v>
      </c>
      <c r="B45" s="52" t="s">
        <v>135</v>
      </c>
      <c r="C45" s="46" t="s">
        <v>136</v>
      </c>
      <c r="D45" s="50" t="s">
        <v>137</v>
      </c>
    </row>
    <row r="46" spans="1:4" ht="36" x14ac:dyDescent="0.25">
      <c r="A46" s="51" t="s">
        <v>138</v>
      </c>
      <c r="B46" s="52" t="s">
        <v>139</v>
      </c>
      <c r="C46" s="46" t="s">
        <v>59</v>
      </c>
      <c r="D46" s="50" t="s">
        <v>140</v>
      </c>
    </row>
    <row r="47" spans="1:4" ht="48" x14ac:dyDescent="0.25">
      <c r="A47" s="51" t="s">
        <v>141</v>
      </c>
      <c r="B47" s="52" t="s">
        <v>142</v>
      </c>
      <c r="C47" s="46" t="s">
        <v>143</v>
      </c>
      <c r="D47" s="50" t="e">
        <v>#N/A</v>
      </c>
    </row>
    <row r="48" spans="1:4" ht="48" x14ac:dyDescent="0.25">
      <c r="A48" s="51" t="s">
        <v>144</v>
      </c>
      <c r="B48" s="52" t="s">
        <v>142</v>
      </c>
      <c r="C48" s="46" t="s">
        <v>145</v>
      </c>
      <c r="D48" s="50" t="s">
        <v>146</v>
      </c>
    </row>
    <row r="49" spans="1:4" ht="84" x14ac:dyDescent="0.25">
      <c r="A49" s="51" t="s">
        <v>147</v>
      </c>
      <c r="B49" s="52" t="s">
        <v>148</v>
      </c>
      <c r="C49" s="46" t="s">
        <v>149</v>
      </c>
      <c r="D49" s="50" t="s">
        <v>150</v>
      </c>
    </row>
    <row r="50" spans="1:4" ht="96" x14ac:dyDescent="0.25">
      <c r="A50" s="53" t="s">
        <v>151</v>
      </c>
      <c r="B50" s="52" t="s">
        <v>148</v>
      </c>
      <c r="C50" s="46" t="s">
        <v>152</v>
      </c>
      <c r="D50" s="50" t="s">
        <v>153</v>
      </c>
    </row>
    <row r="51" spans="1:4" ht="96" x14ac:dyDescent="0.25">
      <c r="A51" s="53" t="s">
        <v>154</v>
      </c>
      <c r="B51" s="52" t="s">
        <v>148</v>
      </c>
      <c r="C51" s="46" t="s">
        <v>155</v>
      </c>
      <c r="D51" s="50" t="s">
        <v>156</v>
      </c>
    </row>
    <row r="52" spans="1:4" ht="108" x14ac:dyDescent="0.25">
      <c r="A52" s="51" t="s">
        <v>157</v>
      </c>
      <c r="B52" s="52" t="s">
        <v>158</v>
      </c>
      <c r="C52" s="46" t="s">
        <v>159</v>
      </c>
      <c r="D52" s="50" t="s">
        <v>160</v>
      </c>
    </row>
    <row r="53" spans="1:4" ht="108" x14ac:dyDescent="0.25">
      <c r="A53" s="53" t="s">
        <v>161</v>
      </c>
      <c r="B53" s="52" t="s">
        <v>162</v>
      </c>
      <c r="C53" s="46" t="s">
        <v>163</v>
      </c>
      <c r="D53" s="50" t="s">
        <v>164</v>
      </c>
    </row>
    <row r="54" spans="1:4" ht="108" x14ac:dyDescent="0.25">
      <c r="A54" s="53" t="s">
        <v>165</v>
      </c>
      <c r="B54" s="52" t="s">
        <v>162</v>
      </c>
      <c r="C54" s="46" t="s">
        <v>163</v>
      </c>
      <c r="D54" s="50" t="e">
        <v>#N/A</v>
      </c>
    </row>
    <row r="55" spans="1:4" ht="60" x14ac:dyDescent="0.25">
      <c r="A55" s="51" t="s">
        <v>166</v>
      </c>
      <c r="B55" s="52" t="s">
        <v>167</v>
      </c>
      <c r="C55" s="46" t="s">
        <v>168</v>
      </c>
      <c r="D55" s="50" t="s">
        <v>169</v>
      </c>
    </row>
    <row r="56" spans="1:4" ht="84" x14ac:dyDescent="0.25">
      <c r="A56" s="51" t="s">
        <v>170</v>
      </c>
      <c r="B56" s="52" t="s">
        <v>171</v>
      </c>
      <c r="C56" s="46" t="s">
        <v>172</v>
      </c>
      <c r="D56" s="50" t="e">
        <v>#N/A</v>
      </c>
    </row>
    <row r="57" spans="1:4" ht="36" x14ac:dyDescent="0.25">
      <c r="A57" s="51" t="s">
        <v>173</v>
      </c>
      <c r="B57" s="52" t="s">
        <v>174</v>
      </c>
      <c r="C57" s="46" t="s">
        <v>172</v>
      </c>
      <c r="D57" s="50" t="e">
        <v>#N/A</v>
      </c>
    </row>
    <row r="58" spans="1:4" ht="48" x14ac:dyDescent="0.25">
      <c r="A58" s="51" t="s">
        <v>175</v>
      </c>
      <c r="B58" s="52" t="s">
        <v>176</v>
      </c>
      <c r="C58" s="46" t="s">
        <v>172</v>
      </c>
      <c r="D58" s="50" t="e">
        <v>#N/A</v>
      </c>
    </row>
    <row r="59" spans="1:4" ht="36" x14ac:dyDescent="0.25">
      <c r="A59" s="51" t="s">
        <v>177</v>
      </c>
      <c r="B59" s="52" t="s">
        <v>178</v>
      </c>
      <c r="C59" s="46" t="s">
        <v>179</v>
      </c>
      <c r="D59" s="50" t="s">
        <v>180</v>
      </c>
    </row>
    <row r="60" spans="1:4" ht="60" x14ac:dyDescent="0.25">
      <c r="A60" s="51" t="s">
        <v>181</v>
      </c>
      <c r="B60" s="52" t="s">
        <v>182</v>
      </c>
      <c r="C60" s="46" t="s">
        <v>183</v>
      </c>
      <c r="D60" s="50" t="s">
        <v>184</v>
      </c>
    </row>
    <row r="61" spans="1:4" ht="60" x14ac:dyDescent="0.25">
      <c r="A61" s="51" t="s">
        <v>185</v>
      </c>
      <c r="B61" s="52" t="s">
        <v>186</v>
      </c>
      <c r="C61" s="46" t="s">
        <v>59</v>
      </c>
      <c r="D61" s="50" t="s">
        <v>187</v>
      </c>
    </row>
    <row r="62" spans="1:4" ht="108" x14ac:dyDescent="0.25">
      <c r="A62" s="51" t="s">
        <v>188</v>
      </c>
      <c r="B62" s="52" t="s">
        <v>186</v>
      </c>
      <c r="C62" s="46" t="s">
        <v>59</v>
      </c>
      <c r="D62" s="50" t="s">
        <v>189</v>
      </c>
    </row>
    <row r="63" spans="1:4" ht="36" x14ac:dyDescent="0.25">
      <c r="A63" s="51" t="s">
        <v>190</v>
      </c>
      <c r="B63" s="52" t="s">
        <v>191</v>
      </c>
      <c r="C63" s="46" t="s">
        <v>192</v>
      </c>
      <c r="D63" s="50" t="s">
        <v>193</v>
      </c>
    </row>
    <row r="64" spans="1:4" ht="108" x14ac:dyDescent="0.25">
      <c r="A64" s="51" t="s">
        <v>194</v>
      </c>
      <c r="B64" s="52" t="s">
        <v>195</v>
      </c>
      <c r="C64" s="46" t="s">
        <v>196</v>
      </c>
      <c r="D64" s="50" t="s">
        <v>197</v>
      </c>
    </row>
    <row r="65" spans="1:4" ht="84" x14ac:dyDescent="0.25">
      <c r="A65" s="51" t="s">
        <v>198</v>
      </c>
      <c r="B65" s="52" t="s">
        <v>199</v>
      </c>
      <c r="C65" s="46" t="s">
        <v>200</v>
      </c>
      <c r="D65" s="50" t="s">
        <v>201</v>
      </c>
    </row>
    <row r="66" spans="1:4" ht="84" x14ac:dyDescent="0.25">
      <c r="A66" s="53" t="s">
        <v>202</v>
      </c>
      <c r="B66" s="52" t="s">
        <v>199</v>
      </c>
      <c r="C66" s="46" t="s">
        <v>200</v>
      </c>
      <c r="D66" s="50" t="s">
        <v>203</v>
      </c>
    </row>
    <row r="67" spans="1:4" ht="84" x14ac:dyDescent="0.25">
      <c r="A67" s="51" t="s">
        <v>204</v>
      </c>
      <c r="B67" s="52" t="s">
        <v>205</v>
      </c>
      <c r="C67" s="46" t="s">
        <v>206</v>
      </c>
      <c r="D67" s="50" t="s">
        <v>207</v>
      </c>
    </row>
    <row r="68" spans="1:4" ht="84" x14ac:dyDescent="0.25">
      <c r="A68" s="51" t="s">
        <v>208</v>
      </c>
      <c r="B68" s="52" t="s">
        <v>205</v>
      </c>
      <c r="C68" s="46" t="s">
        <v>206</v>
      </c>
      <c r="D68" s="50" t="s">
        <v>207</v>
      </c>
    </row>
    <row r="69" spans="1:4" ht="96" x14ac:dyDescent="0.25">
      <c r="A69" s="51" t="s">
        <v>209</v>
      </c>
      <c r="B69" s="52" t="s">
        <v>210</v>
      </c>
      <c r="C69" s="46" t="s">
        <v>211</v>
      </c>
      <c r="D69" s="50" t="s">
        <v>212</v>
      </c>
    </row>
    <row r="70" spans="1:4" ht="84" x14ac:dyDescent="0.25">
      <c r="A70" s="51" t="s">
        <v>213</v>
      </c>
      <c r="B70" s="52" t="s">
        <v>210</v>
      </c>
      <c r="C70" s="46" t="s">
        <v>211</v>
      </c>
      <c r="D70" s="50" t="s">
        <v>214</v>
      </c>
    </row>
    <row r="71" spans="1:4" ht="84" x14ac:dyDescent="0.25">
      <c r="A71" s="51" t="s">
        <v>215</v>
      </c>
      <c r="B71" s="52" t="s">
        <v>210</v>
      </c>
      <c r="C71" s="46" t="s">
        <v>211</v>
      </c>
      <c r="D71" s="50" t="s">
        <v>214</v>
      </c>
    </row>
    <row r="72" spans="1:4" ht="84" x14ac:dyDescent="0.25">
      <c r="A72" s="51" t="s">
        <v>216</v>
      </c>
      <c r="B72" s="52" t="s">
        <v>210</v>
      </c>
      <c r="C72" s="46" t="s">
        <v>211</v>
      </c>
      <c r="D72" s="50" t="s">
        <v>214</v>
      </c>
    </row>
    <row r="73" spans="1:4" ht="108" x14ac:dyDescent="0.25">
      <c r="A73" s="51" t="s">
        <v>217</v>
      </c>
      <c r="B73" s="52" t="s">
        <v>218</v>
      </c>
      <c r="C73" s="46" t="s">
        <v>219</v>
      </c>
      <c r="D73" s="50" t="s">
        <v>220</v>
      </c>
    </row>
    <row r="74" spans="1:4" ht="108" x14ac:dyDescent="0.25">
      <c r="A74" s="51" t="s">
        <v>221</v>
      </c>
      <c r="B74" s="52" t="s">
        <v>218</v>
      </c>
      <c r="C74" s="46" t="s">
        <v>219</v>
      </c>
      <c r="D74" s="50" t="s">
        <v>220</v>
      </c>
    </row>
    <row r="75" spans="1:4" ht="108" x14ac:dyDescent="0.25">
      <c r="A75" s="51" t="s">
        <v>222</v>
      </c>
      <c r="B75" s="52" t="s">
        <v>218</v>
      </c>
      <c r="C75" s="46" t="s">
        <v>219</v>
      </c>
      <c r="D75" s="50" t="s">
        <v>220</v>
      </c>
    </row>
    <row r="76" spans="1:4" ht="60" x14ac:dyDescent="0.25">
      <c r="A76" s="51" t="s">
        <v>223</v>
      </c>
      <c r="B76" s="52" t="s">
        <v>224</v>
      </c>
      <c r="C76" s="46" t="s">
        <v>225</v>
      </c>
      <c r="D76" s="50" t="e">
        <v>#N/A</v>
      </c>
    </row>
    <row r="77" spans="1:4" ht="60" x14ac:dyDescent="0.25">
      <c r="A77" s="51" t="s">
        <v>226</v>
      </c>
      <c r="B77" s="52" t="s">
        <v>227</v>
      </c>
      <c r="C77" s="46" t="s">
        <v>228</v>
      </c>
      <c r="D77" s="50" t="s">
        <v>229</v>
      </c>
    </row>
    <row r="78" spans="1:4" ht="120" x14ac:dyDescent="0.25">
      <c r="A78" s="51" t="s">
        <v>230</v>
      </c>
      <c r="B78" s="52" t="s">
        <v>231</v>
      </c>
      <c r="C78" s="46" t="s">
        <v>232</v>
      </c>
      <c r="D78" s="50" t="s">
        <v>233</v>
      </c>
    </row>
    <row r="79" spans="1:4" ht="120" x14ac:dyDescent="0.25">
      <c r="A79" s="51" t="s">
        <v>234</v>
      </c>
      <c r="B79" s="52" t="s">
        <v>231</v>
      </c>
      <c r="C79" s="46" t="s">
        <v>232</v>
      </c>
      <c r="D79" s="50" t="s">
        <v>235</v>
      </c>
    </row>
    <row r="80" spans="1:4" ht="108" x14ac:dyDescent="0.25">
      <c r="A80" s="51" t="s">
        <v>236</v>
      </c>
      <c r="B80" s="52" t="s">
        <v>237</v>
      </c>
      <c r="C80" s="46" t="s">
        <v>59</v>
      </c>
      <c r="D80" s="50" t="s">
        <v>189</v>
      </c>
    </row>
    <row r="81" spans="1:4" ht="108" x14ac:dyDescent="0.25">
      <c r="A81" s="51" t="s">
        <v>238</v>
      </c>
      <c r="B81" s="52" t="s">
        <v>237</v>
      </c>
      <c r="C81" s="46" t="s">
        <v>239</v>
      </c>
      <c r="D81" s="50" t="s">
        <v>189</v>
      </c>
    </row>
    <row r="82" spans="1:4" ht="144" x14ac:dyDescent="0.25">
      <c r="A82" s="59" t="s">
        <v>240</v>
      </c>
      <c r="B82" s="60" t="s">
        <v>237</v>
      </c>
      <c r="C82" s="46" t="s">
        <v>59</v>
      </c>
      <c r="D82" s="50" t="s">
        <v>241</v>
      </c>
    </row>
    <row r="83" spans="1:4" ht="72" x14ac:dyDescent="0.25">
      <c r="A83" s="55" t="s">
        <v>242</v>
      </c>
      <c r="B83" s="56" t="s">
        <v>243</v>
      </c>
      <c r="C83" s="46" t="s">
        <v>244</v>
      </c>
      <c r="D83" s="50" t="s">
        <v>245</v>
      </c>
    </row>
    <row r="84" spans="1:4" ht="48" x14ac:dyDescent="0.25">
      <c r="A84" s="51" t="s">
        <v>246</v>
      </c>
      <c r="B84" s="52" t="s">
        <v>247</v>
      </c>
      <c r="C84" s="46" t="s">
        <v>248</v>
      </c>
      <c r="D84" s="50" t="s">
        <v>249</v>
      </c>
    </row>
    <row r="85" spans="1:4" ht="48" x14ac:dyDescent="0.25">
      <c r="A85" s="51" t="s">
        <v>250</v>
      </c>
      <c r="B85" s="52" t="s">
        <v>251</v>
      </c>
      <c r="C85" s="46" t="s">
        <v>252</v>
      </c>
      <c r="D85" s="50" t="s">
        <v>253</v>
      </c>
    </row>
    <row r="86" spans="1:4" ht="90.75" customHeight="1" x14ac:dyDescent="0.25">
      <c r="A86" s="53" t="s">
        <v>254</v>
      </c>
      <c r="B86" s="52" t="s">
        <v>255</v>
      </c>
      <c r="C86" s="46" t="s">
        <v>256</v>
      </c>
      <c r="D86" s="50" t="s">
        <v>257</v>
      </c>
    </row>
    <row r="87" spans="1:4" ht="133.5" customHeight="1" x14ac:dyDescent="0.25">
      <c r="A87" s="53" t="s">
        <v>258</v>
      </c>
      <c r="B87" s="52" t="s">
        <v>255</v>
      </c>
      <c r="C87" s="46" t="s">
        <v>259</v>
      </c>
      <c r="D87" s="50" t="s">
        <v>260</v>
      </c>
    </row>
    <row r="88" spans="1:4" ht="120" x14ac:dyDescent="0.25">
      <c r="A88" s="51" t="s">
        <v>261</v>
      </c>
      <c r="B88" s="52" t="s">
        <v>262</v>
      </c>
      <c r="C88" s="46" t="s">
        <v>263</v>
      </c>
      <c r="D88" s="50" t="s">
        <v>264</v>
      </c>
    </row>
    <row r="89" spans="1:4" ht="72" x14ac:dyDescent="0.25">
      <c r="A89" s="51" t="s">
        <v>265</v>
      </c>
      <c r="B89" s="52" t="s">
        <v>266</v>
      </c>
      <c r="C89" s="46" t="s">
        <v>267</v>
      </c>
      <c r="D89" s="50" t="s">
        <v>268</v>
      </c>
    </row>
    <row r="90" spans="1:4" ht="96" x14ac:dyDescent="0.25">
      <c r="A90" s="51" t="s">
        <v>269</v>
      </c>
      <c r="B90" s="52" t="s">
        <v>270</v>
      </c>
      <c r="C90" s="46" t="s">
        <v>271</v>
      </c>
      <c r="D90" s="50" t="s">
        <v>272</v>
      </c>
    </row>
    <row r="91" spans="1:4" ht="96" x14ac:dyDescent="0.25">
      <c r="A91" s="51" t="s">
        <v>273</v>
      </c>
      <c r="B91" s="52" t="s">
        <v>274</v>
      </c>
      <c r="C91" s="46" t="s">
        <v>275</v>
      </c>
      <c r="D91" s="50" t="s">
        <v>276</v>
      </c>
    </row>
    <row r="92" spans="1:4" ht="84" x14ac:dyDescent="0.25">
      <c r="A92" s="51" t="s">
        <v>277</v>
      </c>
      <c r="B92" s="61" t="s">
        <v>278</v>
      </c>
      <c r="C92" s="46" t="s">
        <v>279</v>
      </c>
      <c r="D92" s="50" t="s">
        <v>280</v>
      </c>
    </row>
    <row r="93" spans="1:4" ht="144" x14ac:dyDescent="0.25">
      <c r="A93" s="51" t="s">
        <v>281</v>
      </c>
      <c r="B93" s="61" t="s">
        <v>282</v>
      </c>
      <c r="C93" s="46" t="s">
        <v>283</v>
      </c>
      <c r="D93" s="50" t="s">
        <v>284</v>
      </c>
    </row>
    <row r="94" spans="1:4" ht="144" x14ac:dyDescent="0.25">
      <c r="A94" s="51" t="s">
        <v>285</v>
      </c>
      <c r="B94" s="61" t="s">
        <v>282</v>
      </c>
      <c r="C94" s="46" t="s">
        <v>286</v>
      </c>
      <c r="D94" s="50" t="s">
        <v>287</v>
      </c>
    </row>
    <row r="95" spans="1:4" ht="96" x14ac:dyDescent="0.25">
      <c r="A95" s="51" t="s">
        <v>288</v>
      </c>
      <c r="B95" s="61" t="s">
        <v>289</v>
      </c>
      <c r="C95" s="46" t="s">
        <v>290</v>
      </c>
      <c r="D95" s="50" t="s">
        <v>291</v>
      </c>
    </row>
    <row r="96" spans="1:4" x14ac:dyDescent="0.25">
      <c r="A96" s="51"/>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L29"/>
  <sheetViews>
    <sheetView tabSelected="1" topLeftCell="B1" workbookViewId="0">
      <selection activeCell="K1" sqref="K1"/>
    </sheetView>
  </sheetViews>
  <sheetFormatPr baseColWidth="10" defaultColWidth="11.42578125" defaultRowHeight="15" x14ac:dyDescent="0.25"/>
  <cols>
    <col min="1" max="1" width="10.5703125" customWidth="1"/>
    <col min="2" max="2" width="6.28515625" customWidth="1"/>
    <col min="3" max="3" width="64.140625" customWidth="1"/>
    <col min="4" max="4" width="9.140625" bestFit="1" customWidth="1"/>
    <col min="5" max="5" width="6.28515625" customWidth="1"/>
    <col min="7" max="7" width="9.7109375" customWidth="1"/>
    <col min="9" max="9" width="4.5703125" customWidth="1"/>
    <col min="11" max="11" width="37.42578125" customWidth="1"/>
    <col min="12" max="12" width="58.28515625" hidden="1" customWidth="1"/>
  </cols>
  <sheetData>
    <row r="1" spans="2:12" x14ac:dyDescent="0.25">
      <c r="H1" s="42"/>
      <c r="I1" s="42"/>
      <c r="J1" s="43" t="s">
        <v>292</v>
      </c>
      <c r="K1" s="41" t="s">
        <v>4</v>
      </c>
      <c r="L1" s="1" t="str">
        <f>VLOOKUP(K1,texte_facture_bar!$A$1:$C$128,3,FALSE)</f>
        <v xml:space="preserve">#1 Fourniture et pose de ___mm d’isolant en comble perdu ayant une résistance thermique R = ___ m².K/W  de marque ____ et référence _____
#2 Fourniture et pose de ___mm d’isolant en  rampant ayant une résistance thermique R = ___ m².K/W  de marque ____ et référence _____ 
#3 #4 #5 #fin
$1 m²
$2 m² $3 $4 $5 $fin
</v>
      </c>
    </row>
    <row r="2" spans="2:12" ht="23.45" customHeight="1" x14ac:dyDescent="0.25"/>
    <row r="3" spans="2:12" ht="31.9" customHeight="1" thickBot="1" x14ac:dyDescent="0.3">
      <c r="B3" s="2"/>
      <c r="C3" s="3" t="s">
        <v>293</v>
      </c>
      <c r="D3" s="4"/>
      <c r="E3" s="4"/>
      <c r="F3" s="4"/>
      <c r="G3" s="4"/>
      <c r="H3" s="4"/>
      <c r="I3" s="5"/>
    </row>
    <row r="4" spans="2:12" x14ac:dyDescent="0.25">
      <c r="B4" s="6"/>
      <c r="C4" s="7" t="s">
        <v>294</v>
      </c>
      <c r="D4" s="8"/>
      <c r="E4" s="8"/>
      <c r="F4" s="9" t="s">
        <v>295</v>
      </c>
      <c r="G4" s="10"/>
      <c r="H4" s="8"/>
      <c r="I4" s="11"/>
    </row>
    <row r="5" spans="2:12" x14ac:dyDescent="0.25">
      <c r="B5" s="6"/>
      <c r="C5" s="12" t="s">
        <v>296</v>
      </c>
      <c r="D5" s="8"/>
      <c r="E5" s="8"/>
      <c r="F5" s="13" t="s">
        <v>297</v>
      </c>
      <c r="G5" s="14"/>
      <c r="H5" s="8"/>
      <c r="I5" s="11"/>
    </row>
    <row r="6" spans="2:12" ht="15.75" thickBot="1" x14ac:dyDescent="0.3">
      <c r="B6" s="6"/>
      <c r="C6" s="12" t="s">
        <v>298</v>
      </c>
      <c r="D6" s="8"/>
      <c r="E6" s="8"/>
      <c r="F6" s="15" t="s">
        <v>298</v>
      </c>
      <c r="G6" s="16"/>
      <c r="H6" s="8"/>
      <c r="I6" s="11"/>
    </row>
    <row r="7" spans="2:12" ht="15.75" thickBot="1" x14ac:dyDescent="0.3">
      <c r="B7" s="6"/>
      <c r="C7" s="17" t="s">
        <v>299</v>
      </c>
      <c r="D7" s="8"/>
      <c r="E7" s="8"/>
      <c r="F7" s="8"/>
      <c r="G7" s="8"/>
      <c r="H7" s="8"/>
      <c r="I7" s="11"/>
    </row>
    <row r="8" spans="2:12" ht="15.75" thickBot="1" x14ac:dyDescent="0.3">
      <c r="B8" s="6"/>
      <c r="C8" s="8"/>
      <c r="D8" s="8"/>
      <c r="E8" s="8"/>
      <c r="F8" s="8"/>
      <c r="G8" s="8"/>
      <c r="H8" s="8"/>
      <c r="I8" s="11"/>
    </row>
    <row r="9" spans="2:12" x14ac:dyDescent="0.25">
      <c r="B9" s="6"/>
      <c r="C9" s="7" t="s">
        <v>300</v>
      </c>
      <c r="D9" s="8"/>
      <c r="E9" s="8"/>
      <c r="F9" s="8"/>
      <c r="G9" s="8"/>
      <c r="H9" s="8"/>
      <c r="I9" s="11"/>
    </row>
    <row r="10" spans="2:12" ht="15.75" thickBot="1" x14ac:dyDescent="0.3">
      <c r="B10" s="6"/>
      <c r="C10" s="15" t="s">
        <v>301</v>
      </c>
      <c r="D10" s="8"/>
      <c r="E10" s="8"/>
      <c r="F10" s="8"/>
      <c r="G10" s="8"/>
      <c r="H10" s="8"/>
      <c r="I10" s="11"/>
    </row>
    <row r="11" spans="2:12" ht="15.75" thickBot="1" x14ac:dyDescent="0.3">
      <c r="B11" s="6"/>
      <c r="C11" s="8"/>
      <c r="D11" s="8"/>
      <c r="E11" s="8"/>
      <c r="F11" s="8"/>
      <c r="G11" s="8"/>
      <c r="H11" s="8"/>
      <c r="I11" s="11"/>
    </row>
    <row r="12" spans="2:12" x14ac:dyDescent="0.25">
      <c r="B12" s="6"/>
      <c r="C12" s="18" t="s">
        <v>302</v>
      </c>
      <c r="D12" s="8"/>
      <c r="E12" s="8"/>
      <c r="F12" s="8"/>
      <c r="G12" s="8"/>
      <c r="H12" s="8"/>
      <c r="I12" s="11"/>
    </row>
    <row r="13" spans="2:12" x14ac:dyDescent="0.25">
      <c r="B13" s="6"/>
      <c r="C13" s="19" t="s">
        <v>303</v>
      </c>
      <c r="D13" s="8"/>
      <c r="E13" s="8"/>
      <c r="F13" s="8"/>
      <c r="G13" s="8"/>
      <c r="H13" s="8"/>
      <c r="I13" s="11"/>
    </row>
    <row r="14" spans="2:12" x14ac:dyDescent="0.25">
      <c r="B14" s="6"/>
      <c r="C14" s="19" t="s">
        <v>304</v>
      </c>
      <c r="D14" s="8"/>
      <c r="E14" s="8"/>
      <c r="F14" s="8"/>
      <c r="G14" s="8"/>
      <c r="H14" s="8"/>
      <c r="I14" s="11"/>
    </row>
    <row r="15" spans="2:12" ht="15.75" thickBot="1" x14ac:dyDescent="0.3">
      <c r="B15" s="6"/>
      <c r="C15" s="20" t="s">
        <v>305</v>
      </c>
      <c r="D15" s="8"/>
      <c r="E15" s="8"/>
      <c r="F15" s="8"/>
      <c r="G15" s="8"/>
      <c r="H15" s="8"/>
      <c r="I15" s="11"/>
    </row>
    <row r="16" spans="2:12" x14ac:dyDescent="0.25">
      <c r="B16" s="6"/>
      <c r="C16" s="8"/>
      <c r="D16" s="8"/>
      <c r="E16" s="8"/>
      <c r="F16" s="8"/>
      <c r="G16" s="8"/>
      <c r="H16" s="8"/>
      <c r="I16" s="11"/>
    </row>
    <row r="17" spans="2:9" ht="44.45" customHeight="1" x14ac:dyDescent="0.25">
      <c r="B17" s="6"/>
      <c r="C17" s="21" t="str">
        <f>"Objet des travaux : "&amp;VLOOKUP(K1,texte_facture_bar!$A$1:$C$128,2,FALSE)</f>
        <v>Objet des travaux : Isolation en comble perdu ou en rampant de toiture</v>
      </c>
      <c r="D17" s="8"/>
      <c r="E17" s="8"/>
      <c r="F17" s="8"/>
      <c r="G17" s="8"/>
      <c r="H17" s="8"/>
      <c r="I17" s="11"/>
    </row>
    <row r="18" spans="2:9" x14ac:dyDescent="0.25">
      <c r="B18" s="6"/>
      <c r="C18" s="8"/>
      <c r="D18" s="8"/>
      <c r="E18" s="8"/>
      <c r="F18" s="8"/>
      <c r="G18" s="8"/>
      <c r="H18" s="8"/>
      <c r="I18" s="11"/>
    </row>
    <row r="19" spans="2:9" x14ac:dyDescent="0.25">
      <c r="B19" s="6"/>
      <c r="C19" s="22" t="s">
        <v>306</v>
      </c>
      <c r="D19" s="23" t="s">
        <v>307</v>
      </c>
      <c r="E19" s="23" t="s">
        <v>308</v>
      </c>
      <c r="F19" s="23" t="s">
        <v>309</v>
      </c>
      <c r="G19" s="23" t="s">
        <v>310</v>
      </c>
      <c r="H19" s="24" t="s">
        <v>311</v>
      </c>
      <c r="I19" s="11"/>
    </row>
    <row r="20" spans="2:9" ht="97.15" customHeight="1" x14ac:dyDescent="0.25">
      <c r="B20" s="6"/>
      <c r="C20" s="25" t="str">
        <f>MID($L$1,FIND("#1",$L$1,1)+3,FIND("#2",$L$1,1)-FIND("#1",$L$1,1)-3)</f>
        <v xml:space="preserve">Fourniture et pose de ___mm d’isolant en comble perdu ayant une résistance thermique R = ___ m².K/W  de marque ____ et référence _____
</v>
      </c>
      <c r="D20" s="26"/>
      <c r="E20" s="26" t="str">
        <f>MID($L$1,FIND("$1",$L$1,1)+3,FIND("$2",$L$1,1)-FIND("$1",$L$1,1)-3)</f>
        <v xml:space="preserve">m²
</v>
      </c>
      <c r="F20" s="27" t="str">
        <f>IF(E20="","","100 %")</f>
        <v>100 %</v>
      </c>
      <c r="G20" s="26"/>
      <c r="H20" s="28"/>
      <c r="I20" s="11"/>
    </row>
    <row r="21" spans="2:9" ht="85.15" customHeight="1" x14ac:dyDescent="0.25">
      <c r="B21" s="6"/>
      <c r="C21" s="29" t="str">
        <f>MID($L$1,FIND("#2",$L$1,1)+3,FIND("#3",$L$1,1)-FIND("#2",$L$1,1)-3)</f>
        <v xml:space="preserve">Fourniture et pose de ___mm d’isolant en  rampant ayant une résistance thermique R = ___ m².K/W  de marque ____ et référence _____ 
</v>
      </c>
      <c r="D21" s="26"/>
      <c r="E21" s="26" t="str">
        <f>MID($L$1,FIND("$2",$L$1,1)+3,FIND("$3",$L$1,1)-FIND("$2",$L$1,1)-3)</f>
        <v xml:space="preserve">m² </v>
      </c>
      <c r="F21" s="27" t="str">
        <f>IF(E21="","","100 %")</f>
        <v>100 %</v>
      </c>
      <c r="G21" s="26"/>
      <c r="H21" s="28"/>
      <c r="I21" s="11"/>
    </row>
    <row r="22" spans="2:9" ht="78.599999999999994" customHeight="1" x14ac:dyDescent="0.25">
      <c r="B22" s="6"/>
      <c r="C22" s="29" t="str">
        <f>MID($L$1,FIND("#3",$L$1,1)+3,FIND("#4",$L$1,1)-FIND("#3",$L$1,1)-3)</f>
        <v/>
      </c>
      <c r="D22" s="26"/>
      <c r="E22" s="26" t="str">
        <f>MID($L$1,FIND("$3",$L$1,1)+3,FIND("$4",$L$1,1)-FIND("$3",$L$1,1)-3)</f>
        <v/>
      </c>
      <c r="F22" s="27" t="str">
        <f t="shared" ref="F22:F24" si="0">IF(E22="","","100 %")</f>
        <v/>
      </c>
      <c r="G22" s="26"/>
      <c r="H22" s="28"/>
      <c r="I22" s="11"/>
    </row>
    <row r="23" spans="2:9" ht="78.599999999999994" customHeight="1" x14ac:dyDescent="0.25">
      <c r="B23" s="6"/>
      <c r="C23" s="29" t="str">
        <f>MID($L$1,FIND("#4",$L$1,1)+3,FIND("#5",$L$1,1)-FIND("#4",$L$1,1)-3)</f>
        <v/>
      </c>
      <c r="D23" s="30"/>
      <c r="E23" s="30" t="str">
        <f>MID($L$1,FIND("$4",$L$1,1)+3,FIND("$5",$L$1,1)-FIND("$4",$L$1,1)-3)</f>
        <v/>
      </c>
      <c r="F23" s="27" t="str">
        <f t="shared" si="0"/>
        <v/>
      </c>
      <c r="G23" s="30"/>
      <c r="H23" s="31"/>
      <c r="I23" s="11"/>
    </row>
    <row r="24" spans="2:9" ht="78.599999999999994" customHeight="1" thickBot="1" x14ac:dyDescent="0.3">
      <c r="B24" s="6"/>
      <c r="C24" s="32" t="str">
        <f>MID($L$1,FIND("#5",$L$1,1)+3,FIND("#fin",$L$1,1)-FIND("#5",$L$1,1)-3)</f>
        <v/>
      </c>
      <c r="D24" s="33"/>
      <c r="E24" s="33" t="str">
        <f>MID($L$1,FIND("$5",$L$1,1)+3,FIND("$fin",$L$1,1)-FIND("$5",$L$1,1)-3)</f>
        <v/>
      </c>
      <c r="F24" s="34" t="str">
        <f t="shared" si="0"/>
        <v/>
      </c>
      <c r="G24" s="33"/>
      <c r="H24" s="35"/>
      <c r="I24" s="11"/>
    </row>
    <row r="25" spans="2:9" ht="15.75" thickBot="1" x14ac:dyDescent="0.3">
      <c r="B25" s="6"/>
      <c r="C25" s="36"/>
      <c r="D25" s="8"/>
      <c r="E25" s="8"/>
      <c r="F25" s="8"/>
      <c r="G25" s="8"/>
      <c r="H25" s="8"/>
      <c r="I25" s="11"/>
    </row>
    <row r="26" spans="2:9" x14ac:dyDescent="0.25">
      <c r="B26" s="6"/>
      <c r="C26" s="8"/>
      <c r="D26" s="8"/>
      <c r="E26" s="8"/>
      <c r="F26" s="8"/>
      <c r="G26" s="37" t="s">
        <v>312</v>
      </c>
      <c r="H26" s="38"/>
      <c r="I26" s="11"/>
    </row>
    <row r="27" spans="2:9" ht="15.75" thickBot="1" x14ac:dyDescent="0.3">
      <c r="B27" s="6"/>
      <c r="C27" s="8" t="s">
        <v>313</v>
      </c>
      <c r="D27" s="8"/>
      <c r="E27" s="8"/>
      <c r="F27" s="8"/>
      <c r="G27" s="39" t="s">
        <v>314</v>
      </c>
      <c r="H27" s="40"/>
      <c r="I27" s="11"/>
    </row>
    <row r="28" spans="2:9" x14ac:dyDescent="0.25">
      <c r="B28" s="6"/>
      <c r="C28" s="8"/>
      <c r="D28" s="8"/>
      <c r="E28" s="8"/>
      <c r="F28" s="8"/>
      <c r="G28" s="8"/>
      <c r="H28" s="8"/>
      <c r="I28" s="11"/>
    </row>
    <row r="29" spans="2:9" x14ac:dyDescent="0.25">
      <c r="B29" s="6"/>
      <c r="C29" s="8"/>
      <c r="D29" s="8"/>
      <c r="E29" s="8"/>
      <c r="F29" s="8"/>
      <c r="G29" s="8"/>
      <c r="H29" s="8"/>
      <c r="I29" s="11"/>
    </row>
  </sheetData>
  <sheetProtection algorithmName="SHA-512" hashValue="qWMQpBwWIeeDykwE8IBreNbLKdGcOiFG88s39q963hvZvMTo9YuDZ+XeqDVVhEiamuuLOC0nLKBNIII2juAUHw==" saltValue="yIk1ycKmn4JSoJTwWFx/zA==" spinCount="100000" sheet="1" objects="1" scenarios="1"/>
  <dataValidations count="1">
    <dataValidation type="list" allowBlank="1" showInputMessage="1" showErrorMessage="1" sqref="K1" xr:uid="{00000000-0002-0000-0300-000000000000}">
      <formula1>code_fiche_facture</formula1>
    </dataValidation>
  </dataValidation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A116266B6068E4C85DC6387F08FC064" ma:contentTypeVersion="21" ma:contentTypeDescription="Crée un document." ma:contentTypeScope="" ma:versionID="45ad37ae378f43765691aae2bf594af6">
  <xsd:schema xmlns:xsd="http://www.w3.org/2001/XMLSchema" xmlns:xs="http://www.w3.org/2001/XMLSchema" xmlns:p="http://schemas.microsoft.com/office/2006/metadata/properties" xmlns:ns2="14c6488d-e92a-4ba6-86a2-5121c4617aac" xmlns:ns3="b267b6e6-ebfc-4f25-90d8-be63a0474fce" targetNamespace="http://schemas.microsoft.com/office/2006/metadata/properties" ma:root="true" ma:fieldsID="868119d8ecea9d346c4ba3eebdc62cf4" ns2:_="" ns3:_="">
    <xsd:import namespace="14c6488d-e92a-4ba6-86a2-5121c4617aac"/>
    <xsd:import namespace="b267b6e6-ebfc-4f25-90d8-be63a0474fc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lcf76f155ced4ddcb4097134ff3c332f" minOccurs="0"/>
                <xsd:element ref="ns3:TaxCatchAll" minOccurs="0"/>
                <xsd:element ref="ns2:MediaServiceObjectDetectorVersions" minOccurs="0"/>
                <xsd:element ref="ns2:MediaServiceSearchProperties"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4c6488d-e92a-4ba6-86a2-5121c4617aac" elementFormDefault="qualified">
    <xsd:import namespace="http://schemas.microsoft.com/office/2006/documentManagement/types"/>
    <xsd:import namespace="http://schemas.microsoft.com/office/infopath/2007/PartnerControls"/>
    <xsd:element name="MediaServiceMetadata" ma:index="7" nillable="true" ma:displayName="MediaServiceMetadata" ma:hidden="true" ma:internalName="MediaServiceMetadata" ma:readOnly="true">
      <xsd:simpleType>
        <xsd:restriction base="dms:Note"/>
      </xsd:simpleType>
    </xsd:element>
    <xsd:element name="MediaServiceFastMetadata" ma:index="8" nillable="true" ma:displayName="MediaServiceFastMetadata" ma:hidden="true" ma:internalName="MediaServiceFastMetadata" ma:readOnly="true">
      <xsd:simpleType>
        <xsd:restriction base="dms:Note"/>
      </xsd:simpleType>
    </xsd:element>
    <xsd:element name="MediaServiceAutoKeyPoints" ma:index="11" nillable="true" ma:displayName="MediaServiceAutoKeyPoints" ma:hidden="true" ma:internalName="MediaServiceAutoKeyPoints" ma:readOnly="true">
      <xsd:simpleType>
        <xsd:restriction base="dms:Note"/>
      </xsd:simpleType>
    </xsd:element>
    <xsd:element name="MediaServiceKeyPoints" ma:index="12" nillable="true" ma:displayName="KeyPoints" ma:hidden="true" ma:internalName="MediaServiceKeyPoints" ma:readOnly="true">
      <xsd:simpleType>
        <xsd:restriction base="dms:Note"/>
      </xsd:simpleType>
    </xsd:element>
    <xsd:element name="MediaServiceAutoTags" ma:index="13" nillable="true" ma:displayName="Tags" ma:hidden="true" ma:internalName="MediaServiceAutoTags"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239cd19e-ce91-4c65-b1e2-e6b99066b7c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LengthInSeconds" ma:index="24" nillable="true" ma:displayName="MediaLengthInSeconds" ma:hidden="true" ma:internalName="MediaLengthInSeconds" ma:readOnly="true">
      <xsd:simpleType>
        <xsd:restriction base="dms:Unknown"/>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267b6e6-ebfc-4f25-90d8-be63a0474fce" elementFormDefault="qualified">
    <xsd:import namespace="http://schemas.microsoft.com/office/2006/documentManagement/types"/>
    <xsd:import namespace="http://schemas.microsoft.com/office/infopath/2007/PartnerControls"/>
    <xsd:element name="SharedWithUsers" ma:index="9" nillable="true" ma:displayName="Partagé avec"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Partagé avec détails" ma:hidden="true" ma:internalName="SharedWithDetails" ma:readOnly="true">
      <xsd:simpleType>
        <xsd:restriction base="dms:Note"/>
      </xsd:simpleType>
    </xsd:element>
    <xsd:element name="TaxCatchAll" ma:index="20" nillable="true" ma:displayName="Taxonomy Catch All Column" ma:hidden="true" ma:list="{b276c490-63c5-4bf4-82dc-0b394f6e4ed3}" ma:internalName="TaxCatchAll" ma:readOnly="false" ma:showField="CatchAllData" ma:web="b267b6e6-ebfc-4f25-90d8-be63a0474f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14c6488d-e92a-4ba6-86a2-5121c4617aac">
      <Terms xmlns="http://schemas.microsoft.com/office/infopath/2007/PartnerControls"/>
    </lcf76f155ced4ddcb4097134ff3c332f>
    <TaxCatchAll xmlns="b267b6e6-ebfc-4f25-90d8-be63a0474fc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CF4AE08-BAA4-4777-AF65-1671688CC0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4c6488d-e92a-4ba6-86a2-5121c4617aac"/>
    <ds:schemaRef ds:uri="b267b6e6-ebfc-4f25-90d8-be63a0474f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1177C3-BC16-49E0-BC62-1038843010B0}">
  <ds:schemaRefs>
    <ds:schemaRef ds:uri="http://purl.org/dc/dcmitype/"/>
    <ds:schemaRef ds:uri="http://purl.org/dc/terms/"/>
    <ds:schemaRef ds:uri="http://schemas.microsoft.com/office/2006/metadata/properties"/>
    <ds:schemaRef ds:uri="http://www.w3.org/XML/1998/namespace"/>
    <ds:schemaRef ds:uri="http://schemas.microsoft.com/office/2006/documentManagement/types"/>
    <ds:schemaRef ds:uri="http://schemas.openxmlformats.org/package/2006/metadata/core-properties"/>
    <ds:schemaRef ds:uri="http://purl.org/dc/elements/1.1/"/>
    <ds:schemaRef ds:uri="b267b6e6-ebfc-4f25-90d8-be63a0474fce"/>
    <ds:schemaRef ds:uri="http://schemas.microsoft.com/office/infopath/2007/PartnerControls"/>
    <ds:schemaRef ds:uri="14c6488d-e92a-4ba6-86a2-5121c4617aac"/>
  </ds:schemaRefs>
</ds:datastoreItem>
</file>

<file path=customXml/itemProps3.xml><?xml version="1.0" encoding="utf-8"?>
<ds:datastoreItem xmlns:ds="http://schemas.openxmlformats.org/officeDocument/2006/customXml" ds:itemID="{08B7D291-37BF-4D96-AAEA-8A968A51D97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texte_facture_bar</vt:lpstr>
      <vt:lpstr>Exemple de facture BAR</vt:lpstr>
      <vt:lpstr>code_fiche_facture</vt:lpstr>
    </vt:vector>
  </TitlesOfParts>
  <Manager/>
  <Company>PROMOTELEC SERVICES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Récapitulatif fiches BAR</dc:title>
  <dc:subject/>
  <dc:creator>MAZIERO Sylvain;BATIGNE Mickael</dc:creator>
  <cp:keywords/>
  <dc:description/>
  <cp:lastModifiedBy>Marie-Pierre LEYNAUD</cp:lastModifiedBy>
  <cp:revision/>
  <dcterms:created xsi:type="dcterms:W3CDTF">2019-11-18T14:29:19Z</dcterms:created>
  <dcterms:modified xsi:type="dcterms:W3CDTF">2025-03-04T09:12:57Z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0x0101006A116266B6068E4C85DC6387F08FC064</vt:lpwstr>
  </property>
  <property fmtid="{D5CDD505-2E9C-101B-9397-08002B2CF9AE}" pid="3" name="MSIP_Label_2d26f538-337a-4593-a7e6-123667b1a538_Enabled">
    <vt:lpwstr>true</vt:lpwstr>
  </property>
  <property fmtid="{D5CDD505-2E9C-101B-9397-08002B2CF9AE}" pid="4" name="MSIP_Label_2d26f538-337a-4593-a7e6-123667b1a538_SetDate">
    <vt:lpwstr>2022-01-25T17:11:43Z</vt:lpwstr>
  </property>
  <property fmtid="{D5CDD505-2E9C-101B-9397-08002B2CF9AE}" pid="5" name="MSIP_Label_2d26f538-337a-4593-a7e6-123667b1a538_Method">
    <vt:lpwstr>Standard</vt:lpwstr>
  </property>
  <property fmtid="{D5CDD505-2E9C-101B-9397-08002B2CF9AE}" pid="6" name="MSIP_Label_2d26f538-337a-4593-a7e6-123667b1a538_Name">
    <vt:lpwstr>C1 Interne</vt:lpwstr>
  </property>
  <property fmtid="{D5CDD505-2E9C-101B-9397-08002B2CF9AE}" pid="7" name="MSIP_Label_2d26f538-337a-4593-a7e6-123667b1a538_SiteId">
    <vt:lpwstr>e242425b-70fc-44dc-9ddf-c21e304e6c80</vt:lpwstr>
  </property>
  <property fmtid="{D5CDD505-2E9C-101B-9397-08002B2CF9AE}" pid="8" name="MSIP_Label_2d26f538-337a-4593-a7e6-123667b1a538_ActionId">
    <vt:lpwstr>8fe01bc9-0b4c-4fa0-80d5-e551d60e61fa</vt:lpwstr>
  </property>
  <property fmtid="{D5CDD505-2E9C-101B-9397-08002B2CF9AE}" pid="9" name="MSIP_Label_2d26f538-337a-4593-a7e6-123667b1a538_ContentBits">
    <vt:lpwstr>0</vt:lpwstr>
  </property>
  <property fmtid="{D5CDD505-2E9C-101B-9397-08002B2CF9AE}" pid="10" name="MediaServiceImageTags">
    <vt:lpwstr/>
  </property>
</Properties>
</file>